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0730" windowHeight="9225"/>
  </bookViews>
  <sheets>
    <sheet name="Cover " sheetId="12" r:id="rId1"/>
    <sheet name="SMIs" sheetId="55" r:id="rId2"/>
    <sheet name="CPI" sheetId="13" r:id="rId3"/>
    <sheet name="CPI_Y-O-Y" sheetId="14" r:id="rId4"/>
    <sheet name="CPI_Nep &amp; Ind." sheetId="15" r:id="rId5"/>
    <sheet name="WPI" sheetId="16" r:id="rId6"/>
    <sheet name="NSWI" sheetId="18" r:id="rId7"/>
    <sheet name="Direction" sheetId="35" r:id="rId8"/>
    <sheet name="X-India" sheetId="36" r:id="rId9"/>
    <sheet name="X-China" sheetId="37" r:id="rId10"/>
    <sheet name="X-Other" sheetId="38" r:id="rId11"/>
    <sheet name="M-India" sheetId="39" r:id="rId12"/>
    <sheet name="M-China" sheetId="40" r:id="rId13"/>
    <sheet name="M-Other" sheetId="41" r:id="rId14"/>
    <sheet name="Customwise Trade" sheetId="42" r:id="rId15"/>
    <sheet name="M_India$" sheetId="43" r:id="rId16"/>
    <sheet name="BOP" sheetId="44" r:id="rId17"/>
    <sheet name="BoP$" sheetId="45" r:id="rId18"/>
    <sheet name="ReserveRs" sheetId="46" r:id="rId19"/>
    <sheet name="Reserves $" sheetId="47" r:id="rId20"/>
    <sheet name="Exchange Rate" sheetId="48" r:id="rId21"/>
    <sheet name="GBO" sheetId="2" r:id="rId22"/>
    <sheet name="Revenue" sheetId="4" r:id="rId23"/>
    <sheet name="ODD" sheetId="5" r:id="rId24"/>
    <sheet name="MS" sheetId="19" r:id="rId25"/>
    <sheet name="CBS" sheetId="20" r:id="rId26"/>
    <sheet name="ODCS" sheetId="21" r:id="rId27"/>
    <sheet name="CALCB" sheetId="22" r:id="rId28"/>
    <sheet name="CALDB" sheetId="23" r:id="rId29"/>
    <sheet name="CALFC" sheetId="24" r:id="rId30"/>
    <sheet name="Deposits" sheetId="25" r:id="rId31"/>
    <sheet name="Sect credit" sheetId="26" r:id="rId32"/>
    <sheet name="Secu Credit" sheetId="27" r:id="rId33"/>
    <sheet name="Product credit" sheetId="28" r:id="rId34"/>
    <sheet name="Loan to Gov Ent" sheetId="29" r:id="rId35"/>
    <sheet name="Monetary Operation" sheetId="30" r:id="rId36"/>
    <sheet name="Purchase &amp; Sale of FC" sheetId="31" r:id="rId37"/>
    <sheet name="Inter bank" sheetId="33" r:id="rId38"/>
    <sheet name="Int Rate" sheetId="32" r:id="rId39"/>
    <sheet name="TBs 91_364" sheetId="34" r:id="rId40"/>
    <sheet name="Stock Mkt Indicator" sheetId="49" r:id="rId41"/>
    <sheet name="Issue Approval" sheetId="50" r:id="rId42"/>
    <sheet name="Listed Co" sheetId="51" r:id="rId43"/>
    <sheet name="Share Mkt Acti" sheetId="52" r:id="rId44"/>
    <sheet name="Turnover Detail" sheetId="53" r:id="rId45"/>
    <sheet name="Securities Listed" sheetId="54" r:id="rId46"/>
  </sheets>
  <definedNames>
    <definedName name="a" localSheetId="17">#REF!</definedName>
    <definedName name="a" localSheetId="0">#REF!</definedName>
    <definedName name="a" localSheetId="20">#REF!</definedName>
    <definedName name="a" localSheetId="23">#REF!</definedName>
    <definedName name="a" localSheetId="18">#REF!</definedName>
    <definedName name="a" localSheetId="19">#REF!</definedName>
    <definedName name="a" localSheetId="22">#REF!</definedName>
    <definedName name="a">#REF!</definedName>
    <definedName name="b" localSheetId="17">#REF!</definedName>
    <definedName name="b" localSheetId="0">#REF!</definedName>
    <definedName name="b" localSheetId="23">#REF!</definedName>
    <definedName name="b">#REF!</definedName>
    <definedName name="manoj" localSheetId="17">#REF!</definedName>
    <definedName name="manoj" localSheetId="0">#REF!</definedName>
    <definedName name="manoj" localSheetId="22">#REF!</definedName>
    <definedName name="manoj">#REF!</definedName>
    <definedName name="_xlnm.Print_Area" localSheetId="16">BOP!$B$1:$N$68</definedName>
    <definedName name="_xlnm.Print_Area" localSheetId="17">'BoP$'!$C$1:$N$66</definedName>
    <definedName name="_xlnm.Print_Area" localSheetId="27">CALCB!$A$1:$I$46</definedName>
    <definedName name="_xlnm.Print_Area" localSheetId="28">CALDB!#REF!</definedName>
    <definedName name="_xlnm.Print_Area" localSheetId="29">CALFC!#REF!</definedName>
    <definedName name="_xlnm.Print_Area" localSheetId="25">CBS!#REF!</definedName>
    <definedName name="_xlnm.Print_Area" localSheetId="0">'Cover '!$A$1:$B$56</definedName>
    <definedName name="_xlnm.Print_Area" localSheetId="2">CPI!$A$1:$L$48</definedName>
    <definedName name="_xlnm.Print_Area" localSheetId="14">'Customwise Trade'!$B$1:$I$23</definedName>
    <definedName name="_xlnm.Print_Area" localSheetId="7">Direction!$A$1:$H$59</definedName>
    <definedName name="_xlnm.Print_Area" localSheetId="20">'Exchange Rate'!$C$1:$M$111</definedName>
    <definedName name="_xlnm.Print_Area" localSheetId="21">GBO!$A$1:$H$51</definedName>
    <definedName name="_xlnm.Print_Area" localSheetId="38">'Int Rate'!$A$1:$Z$31</definedName>
    <definedName name="_xlnm.Print_Area" localSheetId="37">'Inter bank'!$A$1:$M$20</definedName>
    <definedName name="_xlnm.Print_Area" localSheetId="41">'Issue Approval'!$A$1:$F$64</definedName>
    <definedName name="_xlnm.Print_Area" localSheetId="42">'Listed Co'!$A$1:$L$22</definedName>
    <definedName name="_xlnm.Print_Area" localSheetId="15">'M_India$'!$A$1:$N$20</definedName>
    <definedName name="_xlnm.Print_Area" localSheetId="12">'M-China'!$B$1:$J$49</definedName>
    <definedName name="_xlnm.Print_Area" localSheetId="11">'M-India'!$B$1:$J$58</definedName>
    <definedName name="_xlnm.Print_Area" localSheetId="35">'Monetary Operation'!$A$1:$K$102</definedName>
    <definedName name="_xlnm.Print_Area" localSheetId="13">'M-Other'!$B$1:$J$73</definedName>
    <definedName name="_xlnm.Print_Area" localSheetId="24">MS!#REF!</definedName>
    <definedName name="_xlnm.Print_Area" localSheetId="6">NSWI!$A$1:$M$53</definedName>
    <definedName name="_xlnm.Print_Area" localSheetId="26">ODCS!#REF!</definedName>
    <definedName name="_xlnm.Print_Area" localSheetId="23">ODD!$A$1:$H$40</definedName>
    <definedName name="_xlnm.Print_Area" localSheetId="33">'Product credit'!$A$1:$I$52</definedName>
    <definedName name="_xlnm.Print_Area" localSheetId="36">'Purchase &amp; Sale of FC'!$A$1:$Q$20</definedName>
    <definedName name="_xlnm.Print_Area" localSheetId="18">ReserveRs!$B$1:$I$50</definedName>
    <definedName name="_xlnm.Print_Area" localSheetId="19">'Reserves $'!$B$1:$I$49</definedName>
    <definedName name="_xlnm.Print_Area" localSheetId="43">'Share Mkt Acti'!$A$1:$J$25</definedName>
    <definedName name="_xlnm.Print_Area" localSheetId="1">SMIs!$A$1:$I$49</definedName>
    <definedName name="_xlnm.Print_Area" localSheetId="40">'Stock Mkt Indicator'!$A$1:$F$25</definedName>
    <definedName name="_xlnm.Print_Area" localSheetId="39">'TBs 91_364'!$B$1:$L$19</definedName>
    <definedName name="_xlnm.Print_Area" localSheetId="44">'Turnover Detail'!$A$1:$J$22</definedName>
    <definedName name="_xlnm.Print_Area" localSheetId="9">'X-China'!$B$1:$J$28</definedName>
    <definedName name="_xlnm.Print_Area" localSheetId="8">'X-India'!$B$1:$J$62</definedName>
    <definedName name="_xlnm.Print_Area" localSheetId="10">'X-Other'!$B$1:$J$21</definedName>
    <definedName name="q" localSheetId="16">#REF!</definedName>
    <definedName name="q" localSheetId="17">#REF!</definedName>
    <definedName name="q" localSheetId="0">#REF!</definedName>
    <definedName name="q" localSheetId="20">#REF!</definedName>
    <definedName name="q" localSheetId="23">#REF!</definedName>
    <definedName name="q" localSheetId="18">#REF!</definedName>
    <definedName name="q" localSheetId="19">#REF!</definedName>
    <definedName name="q" localSheetId="1">#REF!</definedName>
    <definedName name="q">#REF!</definedName>
  </definedNames>
  <calcPr calcId="124519"/>
</workbook>
</file>

<file path=xl/calcChain.xml><?xml version="1.0" encoding="utf-8"?>
<calcChain xmlns="http://schemas.openxmlformats.org/spreadsheetml/2006/main">
  <c r="F53" i="49"/>
  <c r="E53"/>
  <c r="N6" i="45"/>
  <c r="M6"/>
  <c r="L6" i="44"/>
  <c r="N5" s="1"/>
  <c r="J6"/>
  <c r="N18" i="43"/>
  <c r="E5" i="37"/>
  <c r="G5" s="1"/>
  <c r="H5" s="1"/>
  <c r="E5" i="38" s="1"/>
  <c r="L19" i="33"/>
  <c r="J19"/>
  <c r="H19"/>
  <c r="F19"/>
  <c r="D19"/>
  <c r="B19"/>
  <c r="Q20" i="31"/>
  <c r="P20"/>
  <c r="O20"/>
  <c r="N20"/>
  <c r="K20"/>
  <c r="J20"/>
  <c r="I20"/>
  <c r="H20"/>
  <c r="E20"/>
  <c r="D20"/>
  <c r="C20"/>
  <c r="B20"/>
  <c r="M19"/>
  <c r="L19"/>
  <c r="G19"/>
  <c r="F19"/>
  <c r="M18"/>
  <c r="L18"/>
  <c r="G18"/>
  <c r="F18"/>
  <c r="M17"/>
  <c r="L17"/>
  <c r="G17"/>
  <c r="F17"/>
  <c r="M16"/>
  <c r="L16"/>
  <c r="G16"/>
  <c r="F16"/>
  <c r="M15"/>
  <c r="L15"/>
  <c r="G15"/>
  <c r="F15"/>
  <c r="M14"/>
  <c r="L14"/>
  <c r="G14"/>
  <c r="F14"/>
  <c r="M13"/>
  <c r="L13"/>
  <c r="G13"/>
  <c r="F13"/>
  <c r="M12"/>
  <c r="L12"/>
  <c r="G12"/>
  <c r="F12"/>
  <c r="M11"/>
  <c r="L11"/>
  <c r="G11"/>
  <c r="F11"/>
  <c r="M10"/>
  <c r="L10"/>
  <c r="G10"/>
  <c r="F10"/>
  <c r="M9"/>
  <c r="L9"/>
  <c r="G9"/>
  <c r="F9"/>
  <c r="M8"/>
  <c r="M20" s="1"/>
  <c r="L8"/>
  <c r="L20" s="1"/>
  <c r="G8"/>
  <c r="G20" s="1"/>
  <c r="F8"/>
  <c r="F20" s="1"/>
  <c r="E101" i="30"/>
  <c r="D101"/>
  <c r="J84"/>
  <c r="H84"/>
  <c r="D84"/>
  <c r="J67"/>
  <c r="H67"/>
  <c r="F67"/>
  <c r="D67"/>
  <c r="J51"/>
  <c r="H51"/>
  <c r="F51"/>
  <c r="D51"/>
  <c r="F35"/>
  <c r="D35"/>
  <c r="H19"/>
  <c r="D19"/>
  <c r="G5" i="38" l="1"/>
  <c r="H5" s="1"/>
  <c r="E5" i="39"/>
  <c r="G5" s="1"/>
  <c r="H5" s="1"/>
  <c r="E5" i="40" s="1"/>
  <c r="G5" s="1"/>
  <c r="H5" s="1"/>
  <c r="E5" i="41" s="1"/>
  <c r="G5" s="1"/>
  <c r="H5" s="1"/>
  <c r="H5" i="27"/>
  <c r="H5" i="29" s="1"/>
  <c r="F5" i="27"/>
  <c r="F5" i="29" s="1"/>
  <c r="E5" i="27"/>
  <c r="D5"/>
  <c r="C5"/>
  <c r="B5"/>
  <c r="F4"/>
  <c r="F4" i="29" s="1"/>
  <c r="E4" i="27"/>
  <c r="D4"/>
  <c r="C4"/>
  <c r="B4"/>
  <c r="K34" i="16"/>
  <c r="J34"/>
  <c r="I34"/>
  <c r="H34"/>
  <c r="K33"/>
  <c r="J33"/>
  <c r="I33"/>
  <c r="K32"/>
  <c r="J32"/>
  <c r="I32"/>
  <c r="K31"/>
  <c r="J31"/>
  <c r="I31"/>
  <c r="K30"/>
  <c r="J30"/>
  <c r="I30"/>
  <c r="H30"/>
  <c r="K29"/>
  <c r="J29"/>
  <c r="I29"/>
  <c r="H29"/>
  <c r="K28"/>
  <c r="J28"/>
  <c r="I28"/>
  <c r="H28"/>
  <c r="K27"/>
  <c r="J27"/>
  <c r="I27"/>
  <c r="H27"/>
  <c r="K26"/>
  <c r="J26"/>
  <c r="I26"/>
  <c r="H26"/>
  <c r="K25"/>
  <c r="J25"/>
  <c r="I25"/>
  <c r="H25"/>
  <c r="K24"/>
  <c r="J24"/>
  <c r="I24"/>
  <c r="H24"/>
  <c r="K23"/>
  <c r="J23"/>
  <c r="I23"/>
  <c r="H23"/>
  <c r="K22"/>
  <c r="J22"/>
  <c r="I22"/>
  <c r="H22"/>
  <c r="K21"/>
  <c r="J21"/>
  <c r="I21"/>
  <c r="H21"/>
  <c r="K20"/>
  <c r="J20"/>
  <c r="K19"/>
  <c r="J19"/>
  <c r="I19"/>
  <c r="H19"/>
  <c r="K18"/>
  <c r="J18"/>
  <c r="I18"/>
  <c r="H18"/>
  <c r="K17"/>
  <c r="J17"/>
  <c r="I17"/>
  <c r="H17"/>
  <c r="K16"/>
  <c r="J16"/>
  <c r="I16"/>
  <c r="H16"/>
  <c r="K14"/>
  <c r="J14"/>
  <c r="I14"/>
  <c r="H14"/>
  <c r="K13"/>
  <c r="J13"/>
  <c r="I13"/>
  <c r="H13"/>
  <c r="K12"/>
  <c r="J12"/>
  <c r="I12"/>
  <c r="H12"/>
  <c r="K11"/>
  <c r="J11"/>
  <c r="I11"/>
  <c r="H11"/>
  <c r="K10"/>
  <c r="J10"/>
  <c r="I10"/>
  <c r="H10"/>
  <c r="K9"/>
  <c r="J9"/>
  <c r="I9"/>
  <c r="H9"/>
  <c r="L19" i="15"/>
  <c r="K19"/>
  <c r="I19"/>
  <c r="H19"/>
  <c r="F19"/>
  <c r="E19"/>
  <c r="C19"/>
  <c r="B19"/>
  <c r="J18"/>
  <c r="G18"/>
  <c r="D18"/>
  <c r="J17"/>
  <c r="G17"/>
  <c r="D17"/>
  <c r="J16"/>
  <c r="G16"/>
  <c r="D16"/>
  <c r="J15"/>
  <c r="G15"/>
  <c r="D15"/>
  <c r="J14"/>
  <c r="G14"/>
  <c r="D14"/>
  <c r="J13"/>
  <c r="G13"/>
  <c r="D13"/>
  <c r="J12"/>
  <c r="G12"/>
  <c r="D12"/>
  <c r="J11"/>
  <c r="G11"/>
  <c r="D11"/>
  <c r="J10"/>
  <c r="G10"/>
  <c r="D10"/>
  <c r="M9"/>
  <c r="J9"/>
  <c r="G9"/>
  <c r="D9"/>
  <c r="M8"/>
  <c r="J8"/>
  <c r="G8"/>
  <c r="D8"/>
  <c r="M7"/>
  <c r="M19" s="1"/>
  <c r="J7"/>
  <c r="J19" s="1"/>
  <c r="G7"/>
  <c r="G19" s="1"/>
  <c r="D7"/>
  <c r="D19" s="1"/>
  <c r="I19" i="14"/>
  <c r="H19"/>
  <c r="G19"/>
  <c r="F19"/>
  <c r="E19"/>
  <c r="D19"/>
  <c r="H7" i="5"/>
  <c r="D31" l="1"/>
  <c r="E31"/>
  <c r="F31"/>
  <c r="D25"/>
  <c r="E25"/>
  <c r="F25"/>
  <c r="D19"/>
  <c r="E19"/>
  <c r="F19"/>
  <c r="D13"/>
  <c r="E13"/>
  <c r="F13"/>
  <c r="D7"/>
  <c r="E7"/>
  <c r="F7"/>
  <c r="H18" i="2" l="1"/>
  <c r="G18"/>
  <c r="E17" i="4" l="1"/>
  <c r="F35" i="5"/>
  <c r="F36"/>
  <c r="F37"/>
  <c r="F38"/>
  <c r="F39"/>
  <c r="C31"/>
  <c r="C25"/>
  <c r="C19"/>
  <c r="C13"/>
  <c r="C7"/>
  <c r="F17" i="4" l="1"/>
  <c r="D17"/>
  <c r="B17"/>
  <c r="H10" i="2" l="1"/>
  <c r="H14"/>
  <c r="H22"/>
  <c r="H23"/>
  <c r="H24"/>
  <c r="H25"/>
  <c r="H26"/>
  <c r="H27"/>
  <c r="H28"/>
  <c r="H29"/>
  <c r="H36"/>
  <c r="H37"/>
  <c r="H39"/>
  <c r="H40"/>
  <c r="H46"/>
  <c r="H9"/>
  <c r="G14"/>
  <c r="G22"/>
  <c r="G23"/>
  <c r="G24"/>
  <c r="G25"/>
  <c r="G26"/>
  <c r="G27"/>
  <c r="G28"/>
  <c r="G29"/>
  <c r="G36"/>
  <c r="G37"/>
  <c r="G39"/>
  <c r="G40"/>
  <c r="G46"/>
  <c r="G10"/>
  <c r="G9"/>
  <c r="E39" i="5" l="1"/>
  <c r="D39"/>
  <c r="C39"/>
  <c r="E38"/>
  <c r="H38" s="1"/>
  <c r="D38"/>
  <c r="C38"/>
  <c r="E37"/>
  <c r="D37"/>
  <c r="C37"/>
  <c r="E36"/>
  <c r="H36" s="1"/>
  <c r="D36"/>
  <c r="C36"/>
  <c r="E35"/>
  <c r="D35"/>
  <c r="G35" s="1"/>
  <c r="C35"/>
  <c r="C34" s="1"/>
  <c r="F34"/>
  <c r="H33"/>
  <c r="G33"/>
  <c r="H32"/>
  <c r="G32"/>
  <c r="H31"/>
  <c r="G31"/>
  <c r="H30"/>
  <c r="G30"/>
  <c r="H29"/>
  <c r="G29"/>
  <c r="H28"/>
  <c r="G28"/>
  <c r="H27"/>
  <c r="G27"/>
  <c r="H26"/>
  <c r="G26"/>
  <c r="H25"/>
  <c r="G25"/>
  <c r="H24"/>
  <c r="G24"/>
  <c r="H23"/>
  <c r="G23"/>
  <c r="H22"/>
  <c r="G22"/>
  <c r="H21"/>
  <c r="G21"/>
  <c r="H20"/>
  <c r="G20"/>
  <c r="H19"/>
  <c r="G19"/>
  <c r="H18"/>
  <c r="G18"/>
  <c r="H17"/>
  <c r="G17"/>
  <c r="H16"/>
  <c r="G16"/>
  <c r="H15"/>
  <c r="G15"/>
  <c r="H14"/>
  <c r="G14"/>
  <c r="H13"/>
  <c r="G13"/>
  <c r="H12"/>
  <c r="G12"/>
  <c r="H11"/>
  <c r="G11"/>
  <c r="H10"/>
  <c r="G10"/>
  <c r="H9"/>
  <c r="G9"/>
  <c r="H8"/>
  <c r="G8"/>
  <c r="G7"/>
  <c r="J17" i="4"/>
  <c r="I17"/>
  <c r="H17"/>
  <c r="G17"/>
  <c r="J16"/>
  <c r="I16"/>
  <c r="H16"/>
  <c r="G16"/>
  <c r="J15"/>
  <c r="I15"/>
  <c r="H15"/>
  <c r="G15"/>
  <c r="J14"/>
  <c r="I14"/>
  <c r="H14"/>
  <c r="G14"/>
  <c r="J13"/>
  <c r="I13"/>
  <c r="H13"/>
  <c r="G13"/>
  <c r="J12"/>
  <c r="I12"/>
  <c r="H12"/>
  <c r="G12"/>
  <c r="J11"/>
  <c r="I11"/>
  <c r="H11"/>
  <c r="G11"/>
  <c r="J10"/>
  <c r="I10"/>
  <c r="H10"/>
  <c r="G10"/>
  <c r="J9"/>
  <c r="I9"/>
  <c r="H9"/>
  <c r="G9"/>
  <c r="J8"/>
  <c r="I8"/>
  <c r="H8"/>
  <c r="G8"/>
  <c r="J7"/>
  <c r="I7"/>
  <c r="H7"/>
  <c r="G7"/>
  <c r="E34" i="5" l="1"/>
  <c r="H34" s="1"/>
  <c r="G36"/>
  <c r="G38"/>
  <c r="G37"/>
  <c r="G39"/>
  <c r="H37"/>
  <c r="H39"/>
  <c r="D34"/>
  <c r="G34" s="1"/>
  <c r="H35"/>
</calcChain>
</file>

<file path=xl/sharedStrings.xml><?xml version="1.0" encoding="utf-8"?>
<sst xmlns="http://schemas.openxmlformats.org/spreadsheetml/2006/main" count="2964" uniqueCount="1404">
  <si>
    <t>Government Budgetary Operation+</t>
  </si>
  <si>
    <t xml:space="preserve"> (Rs. in million)</t>
  </si>
  <si>
    <t>Heads</t>
  </si>
  <si>
    <t>Amount</t>
  </si>
  <si>
    <t>2016/17</t>
  </si>
  <si>
    <t>Annual</t>
  </si>
  <si>
    <t>Total Expenditure</t>
  </si>
  <si>
    <t>Total Resources</t>
  </si>
  <si>
    <t>Deficits(-) Surplus(+)</t>
  </si>
  <si>
    <t>Sources of Financing</t>
  </si>
  <si>
    <t>Balance of Govt. Office Account</t>
  </si>
  <si>
    <t>Current Balance (-Surplus)</t>
  </si>
  <si>
    <t xml:space="preserve"> #  Change in outstanding amount disbursed to VDC/DDC remaining unspent.</t>
  </si>
  <si>
    <t xml:space="preserve"> ++ Minus (-) indicates surplus.</t>
  </si>
  <si>
    <t>(On Cash Basis)</t>
  </si>
  <si>
    <t xml:space="preserve">      Recurrent</t>
  </si>
  <si>
    <t xml:space="preserve">            a.Domestic Resources </t>
  </si>
  <si>
    <t xml:space="preserve">            b.Foreign Loans</t>
  </si>
  <si>
    <t xml:space="preserve">            c.Foreign Grants</t>
  </si>
  <si>
    <t xml:space="preserve">     Capital</t>
  </si>
  <si>
    <t xml:space="preserve">     Financial</t>
  </si>
  <si>
    <t xml:space="preserve">     Revenue and Grants</t>
  </si>
  <si>
    <t xml:space="preserve">             Revenue</t>
  </si>
  <si>
    <t xml:space="preserve">             Foreign Grants</t>
  </si>
  <si>
    <t xml:space="preserve">     Previous Year's Cash Balance &amp; Beruju</t>
  </si>
  <si>
    <t xml:space="preserve">     Internal Loans</t>
  </si>
  <si>
    <t xml:space="preserve">     Principal Refund and Share Divestment</t>
  </si>
  <si>
    <t xml:space="preserve">     Foreign Loans</t>
  </si>
  <si>
    <t xml:space="preserve">          Domestic Borrowings</t>
  </si>
  <si>
    <t xml:space="preserve">          Overdrafts++</t>
  </si>
  <si>
    <t xml:space="preserve">               (i) Treasury Bills</t>
  </si>
  <si>
    <t xml:space="preserve">               (ii) Development Bonds</t>
  </si>
  <si>
    <t xml:space="preserve">               (iii) National Savings Certificates</t>
  </si>
  <si>
    <t xml:space="preserve">               (iv) Citizen Saving Certificates</t>
  </si>
  <si>
    <t xml:space="preserve">               (v) Foreign Employment Bond</t>
  </si>
  <si>
    <t xml:space="preserve">     V. A. T. Fund Account</t>
  </si>
  <si>
    <t xml:space="preserve">     Customs Fund Account</t>
  </si>
  <si>
    <t xml:space="preserve">     Reconstruction Fund Account</t>
  </si>
  <si>
    <t xml:space="preserve">     Local Authorities' Accounts (LAA)#</t>
  </si>
  <si>
    <t xml:space="preserve">     Others*</t>
  </si>
  <si>
    <t>* Others includes Guarantee deposits, Operational funds (Imprest) &amp; Emergency funds and Conditional and unconditional grant from government to local bodies.</t>
  </si>
  <si>
    <t xml:space="preserve">          Others</t>
  </si>
  <si>
    <t xml:space="preserve"> P indicates Provisional.</t>
  </si>
  <si>
    <t>Table 22</t>
  </si>
  <si>
    <t>2017/18</t>
  </si>
  <si>
    <t>Table 23</t>
  </si>
  <si>
    <t>Government Revenue Collection</t>
  </si>
  <si>
    <t>Amount (Rs. in million)</t>
  </si>
  <si>
    <t xml:space="preserve">Annual </t>
  </si>
  <si>
    <t xml:space="preserve">   Value Added Tax</t>
  </si>
  <si>
    <t xml:space="preserve">   Customs</t>
  </si>
  <si>
    <t xml:space="preserve">   Income Tax</t>
  </si>
  <si>
    <t xml:space="preserve">   Excise</t>
  </si>
  <si>
    <t xml:space="preserve">   Registration Fee</t>
  </si>
  <si>
    <t xml:space="preserve">   Vehicle Tax</t>
  </si>
  <si>
    <t xml:space="preserve">   Educational Service Tax</t>
  </si>
  <si>
    <t xml:space="preserve">   Health Service Tax</t>
  </si>
  <si>
    <t xml:space="preserve">  Other Tax*</t>
  </si>
  <si>
    <t xml:space="preserve">   Non-Tax Revenue</t>
  </si>
  <si>
    <t>Total  Revenue</t>
  </si>
  <si>
    <t>* Other tax includes road maintenance and improvement duty, road construction and maintenance duty, firm and agency registration fee and ownership certificate charge .</t>
  </si>
  <si>
    <t>P: Provisional</t>
  </si>
  <si>
    <t>Source: Ministry of Finance</t>
  </si>
  <si>
    <t>Outstanding Domestic Debt of GoN</t>
  </si>
  <si>
    <t>(Rs. in million)</t>
  </si>
  <si>
    <t>Name of Bonds &amp; Ownership</t>
  </si>
  <si>
    <t>Mid-Jul</t>
  </si>
  <si>
    <t>Treasury Bills</t>
  </si>
  <si>
    <t xml:space="preserve">    a. Nepal Rastra Bank</t>
  </si>
  <si>
    <t xml:space="preserve">    b. Commercial Banks</t>
  </si>
  <si>
    <t xml:space="preserve">    c. Development Banks</t>
  </si>
  <si>
    <t xml:space="preserve">    d. Finance Companies</t>
  </si>
  <si>
    <t xml:space="preserve">    e. Others</t>
  </si>
  <si>
    <t>Development Bonds</t>
  </si>
  <si>
    <t xml:space="preserve">    c. Others</t>
  </si>
  <si>
    <t>National Saving Certificates</t>
  </si>
  <si>
    <t>Citizen Saving Bonds</t>
  </si>
  <si>
    <t>Foreign Employment Bond</t>
  </si>
  <si>
    <t xml:space="preserve">    b. Others</t>
  </si>
  <si>
    <t>Total Domestic Debt</t>
  </si>
  <si>
    <t>Balance at Nepal Rastra Bank</t>
  </si>
  <si>
    <t xml:space="preserve">National Consumer Price Index </t>
  </si>
  <si>
    <t xml:space="preserve"> </t>
  </si>
  <si>
    <t>National Consumer Price Index (Monthly Series)</t>
  </si>
  <si>
    <t>Consumer Price Inflation in Nepal and India (Monthly Series)</t>
  </si>
  <si>
    <t xml:space="preserve">Current Macroeconomic and Financial Situation </t>
  </si>
  <si>
    <t>Table No.</t>
  </si>
  <si>
    <t>Prices</t>
  </si>
  <si>
    <t xml:space="preserve">National Wholesale Price Index </t>
  </si>
  <si>
    <t xml:space="preserve">National Salary and Wage Rate Index </t>
  </si>
  <si>
    <t>External Sector</t>
  </si>
  <si>
    <t>Direction of Foreign Trade</t>
  </si>
  <si>
    <t>Exports of Major Commodities to India</t>
  </si>
  <si>
    <t>Exports of Major Commodities to China</t>
  </si>
  <si>
    <t>Exports of Major Commodities to Other Countries</t>
  </si>
  <si>
    <t>Imports of Major Commodities from India</t>
  </si>
  <si>
    <t>Imports of Major Commodities from China</t>
  </si>
  <si>
    <t>Imports of Major Commodities from Other Countries</t>
  </si>
  <si>
    <t>Composition of Foreign Trade*( Customs Wise)</t>
  </si>
  <si>
    <t>Imports from India against Payment  in US Dollar</t>
  </si>
  <si>
    <t>Summary of Balance of Payments Presentation</t>
  </si>
  <si>
    <t>Gross Foreign Assets of the Banking Sector</t>
  </si>
  <si>
    <t>Gross Foreign Assets of the Banking Sector in US Dollar</t>
  </si>
  <si>
    <t>Exchange Rate of US Dollar</t>
  </si>
  <si>
    <t>Price of Oil and Gold in the International Market</t>
  </si>
  <si>
    <t>Government Finance</t>
  </si>
  <si>
    <t>Government Budgetary Operation</t>
  </si>
  <si>
    <t>Outstanding Domestic Debt of the GoN</t>
  </si>
  <si>
    <t>Monetary and Credit Aggregates</t>
  </si>
  <si>
    <t>Monetary Survey</t>
  </si>
  <si>
    <t>Central Bank Survey</t>
  </si>
  <si>
    <t>Other Depository Corporation Survey</t>
  </si>
  <si>
    <t>Condensed Assets and Liabilities of Commercial Banks</t>
  </si>
  <si>
    <t>Condensed Assets and Liabilities of Development Banks</t>
  </si>
  <si>
    <t>Condensed Assets and Liabilities of Finance Companies</t>
  </si>
  <si>
    <t>Deposit Details of Banks and Financial Institutions</t>
  </si>
  <si>
    <t>Sectorwise Outstanding Credit  of  Banks and Financial Institutions</t>
  </si>
  <si>
    <t>Securitywise Outstanding Credit of Banks and Financial Institutions</t>
  </si>
  <si>
    <t>Productwise Outstanding Credit of Banks and Financial Institutions</t>
  </si>
  <si>
    <t>Loan of Commercial Banks to Government Enterprises</t>
  </si>
  <si>
    <t>Monetary Operations</t>
  </si>
  <si>
    <t>Purchase/Sale of Foreign Currency</t>
  </si>
  <si>
    <t>Inter-bank Transaction and Interest Rates</t>
  </si>
  <si>
    <t>Inter-bank Transaction Amount &amp; Weighted Average Interest Rate</t>
  </si>
  <si>
    <t>Structure of Interest Rates</t>
  </si>
  <si>
    <t xml:space="preserve">Weighted Average Treasury Bills Rate </t>
  </si>
  <si>
    <t>Stock Market</t>
  </si>
  <si>
    <t>Stock Market Indicators</t>
  </si>
  <si>
    <t>Public Issue Approval by SEBON</t>
  </si>
  <si>
    <t>Listed Companies and Market Capitalization</t>
  </si>
  <si>
    <t xml:space="preserve">    a. Nepal Rastra Bank (Secondary Market)</t>
  </si>
  <si>
    <t>2018/19P</t>
  </si>
  <si>
    <t>2018/19</t>
  </si>
  <si>
    <t>Percent Change</t>
  </si>
  <si>
    <t>2018/19 P</t>
  </si>
  <si>
    <t>Summary of Balance of Payments Presentation in US Dollar</t>
  </si>
  <si>
    <t>Table 21</t>
  </si>
  <si>
    <t>Structure of Share Price Indices</t>
  </si>
  <si>
    <t>Securities Listed  in Nepal Stock Exchange Ltd</t>
  </si>
  <si>
    <t xml:space="preserve">Securities Market Turnover </t>
  </si>
  <si>
    <t>(Based on Three months' Data of 2018/19)</t>
  </si>
  <si>
    <t xml:space="preserve"> +  Based on data reported by 1 office of NRB, 86 branches of Rastriya Banijya Bank Limited, 64 branches of NIC Asia Bank Limited, 60 branches of Nepal Bank Limited, 28 branches of Agriculture Development Bank, 25 branches of Global IME Bank Limited, 21 branches of Nepal Investment Bank, 18 branches each of NMB Bank Limited and Mega Bank Limited, 17 branches of Everest Bank Limited, 14 branches of Janata Bank Limited, 12 branches of Nabil Bank limited, 10 branches each of Nepal Bangladesh Bank Limited, Sanima Bank Limited and Citizens Bank Limited, 9 branches Kumari Bank limited, 8 branches of Siddhartha Bank Limited, 7 branches each of Machhapuchhre Bank Limited, 6 branches each of Prime Commercial Bank Limited , Bank of Kathmandu Limited and Sunrise Bank Limited, 4 branches of Prabhu Bank Limited, 3 branches of Century Commercial Bank Limited and 1 branch each of NCC Bank Limited and Nepal SBI Bank Limited conducting government transactions and release report from 81 DTCOs and payment centres.</t>
  </si>
  <si>
    <t>Three Months</t>
  </si>
  <si>
    <t>During Three Months</t>
  </si>
  <si>
    <t>Mid-Oct</t>
  </si>
  <si>
    <t>Amount Change
 (Mid-Oct to Mid-Jul)</t>
  </si>
  <si>
    <t>Growth Rate During Three Months</t>
  </si>
  <si>
    <t>Composition During Three Months</t>
  </si>
  <si>
    <t>Table 1</t>
  </si>
  <si>
    <t>(2014/15=100)</t>
  </si>
  <si>
    <t>Groups &amp; Sub-Groups</t>
  </si>
  <si>
    <t>Weight %</t>
  </si>
  <si>
    <t>Sep/Oct</t>
  </si>
  <si>
    <t>Aug/Sep</t>
  </si>
  <si>
    <t>Jul/Aug</t>
  </si>
  <si>
    <t>Column 5</t>
  </si>
  <si>
    <t>Column 8</t>
  </si>
  <si>
    <t>Over 3</t>
  </si>
  <si>
    <t>Over 4</t>
  </si>
  <si>
    <t>Over 5</t>
  </si>
  <si>
    <t>Over 7</t>
  </si>
  <si>
    <t>Overall Index</t>
  </si>
  <si>
    <t>Food and Beverage</t>
  </si>
  <si>
    <t>Cereal grains and their products</t>
  </si>
  <si>
    <t>Pulses and Legumes</t>
  </si>
  <si>
    <t>Vegetable</t>
  </si>
  <si>
    <t>Meat and Fish</t>
  </si>
  <si>
    <t>Milk products and Eggs</t>
  </si>
  <si>
    <t>Ghee and Oil</t>
  </si>
  <si>
    <t>Fruit</t>
  </si>
  <si>
    <t>Sugar and Sugar products</t>
  </si>
  <si>
    <t>Spices</t>
  </si>
  <si>
    <t>Non-alcoholic drinks</t>
  </si>
  <si>
    <t>Alcoholic drinks</t>
  </si>
  <si>
    <t>Tobacco products</t>
  </si>
  <si>
    <t>Restaurant and Hotel</t>
  </si>
  <si>
    <t>Non-food and Services</t>
  </si>
  <si>
    <t>Clothes and Footwear</t>
  </si>
  <si>
    <t>Housing and Utilities</t>
  </si>
  <si>
    <t>Furnishing and Household equipment</t>
  </si>
  <si>
    <t>Health</t>
  </si>
  <si>
    <t>Transportation</t>
  </si>
  <si>
    <t>Communication</t>
  </si>
  <si>
    <t>Recreation and Culture</t>
  </si>
  <si>
    <t>Education</t>
  </si>
  <si>
    <t>Miscellaneous goods and services</t>
  </si>
  <si>
    <t>CPI : Kathmandu Valley</t>
  </si>
  <si>
    <t>CPI : Terai</t>
  </si>
  <si>
    <t>CPI : Hill</t>
  </si>
  <si>
    <t>CPI : Mountain</t>
  </si>
  <si>
    <t>Table 3</t>
  </si>
  <si>
    <t>(2014/15 = 100)</t>
  </si>
  <si>
    <t>(y-o-y)</t>
  </si>
  <si>
    <t>Mid-months</t>
  </si>
  <si>
    <t>2014/15</t>
  </si>
  <si>
    <t>Index</t>
  </si>
  <si>
    <t xml:space="preserve"> August</t>
  </si>
  <si>
    <t xml:space="preserve"> September</t>
  </si>
  <si>
    <t xml:space="preserve"> October</t>
  </si>
  <si>
    <t xml:space="preserve"> November</t>
  </si>
  <si>
    <t xml:space="preserve"> December</t>
  </si>
  <si>
    <t xml:space="preserve"> January</t>
  </si>
  <si>
    <t xml:space="preserve"> February</t>
  </si>
  <si>
    <t xml:space="preserve"> March</t>
  </si>
  <si>
    <t xml:space="preserve"> April</t>
  </si>
  <si>
    <t xml:space="preserve"> May</t>
  </si>
  <si>
    <t xml:space="preserve"> June</t>
  </si>
  <si>
    <t xml:space="preserve"> July</t>
  </si>
  <si>
    <t>Average</t>
  </si>
  <si>
    <t>Table 4</t>
  </si>
  <si>
    <t>(y-o-y changes)</t>
  </si>
  <si>
    <t>Months</t>
  </si>
  <si>
    <t>2012/13 (2069/70)</t>
  </si>
  <si>
    <t>Nepal</t>
  </si>
  <si>
    <t>India</t>
  </si>
  <si>
    <t>Deviation</t>
  </si>
  <si>
    <t>National Wholesale Price Index</t>
  </si>
  <si>
    <t>(2017/18=100)</t>
  </si>
  <si>
    <t xml:space="preserve">Groups and Sub-groups </t>
  </si>
  <si>
    <t xml:space="preserve">Weight % </t>
  </si>
  <si>
    <t>Column 7</t>
  </si>
  <si>
    <t xml:space="preserve"> Over 4</t>
  </si>
  <si>
    <t xml:space="preserve"> Over 6</t>
  </si>
  <si>
    <t>1. Overall Index</t>
  </si>
  <si>
    <t>1.1 Primary Goods</t>
  </si>
  <si>
    <t>Food</t>
  </si>
  <si>
    <t>Non Food</t>
  </si>
  <si>
    <t>1.2 Fuel and Power</t>
  </si>
  <si>
    <t>Petroleum Products</t>
  </si>
  <si>
    <t>Electricity</t>
  </si>
  <si>
    <t>1.3 Manufactured</t>
  </si>
  <si>
    <t>Food, Beverage &amp; Tobacco</t>
  </si>
  <si>
    <t>Textiles</t>
  </si>
  <si>
    <t>Leather And Leather Products</t>
  </si>
  <si>
    <t>Wood And Wood Products</t>
  </si>
  <si>
    <t>Paper And Paper Products</t>
  </si>
  <si>
    <t>Chemicals And Chemical Products</t>
  </si>
  <si>
    <t>Rubber And Plastics Products</t>
  </si>
  <si>
    <t>Non-metallic Mineral Products</t>
  </si>
  <si>
    <t>Basic Metals</t>
  </si>
  <si>
    <t>Electric And Electronic Products</t>
  </si>
  <si>
    <t>Machinery And Equipment</t>
  </si>
  <si>
    <t>Transport, Equipments And Parts</t>
  </si>
  <si>
    <t>Other</t>
  </si>
  <si>
    <t>Broad Economic Classification</t>
  </si>
  <si>
    <t>Consumption Goods</t>
  </si>
  <si>
    <t>Intermediate Goods</t>
  </si>
  <si>
    <t>Capital Goods</t>
  </si>
  <si>
    <t>Construction Material Price</t>
  </si>
  <si>
    <t>National Salary and Wage Rate Index</t>
  </si>
  <si>
    <t>(2004/05=100)</t>
  </si>
  <si>
    <t>Groups/Sub-groups</t>
  </si>
  <si>
    <t>Weight</t>
  </si>
  <si>
    <t>%</t>
  </si>
  <si>
    <t>5 over 3</t>
  </si>
  <si>
    <t>5 over 4</t>
  </si>
  <si>
    <t>8 over 5</t>
  </si>
  <si>
    <t>8 over 7</t>
  </si>
  <si>
    <t>Salary Index</t>
  </si>
  <si>
    <t>Officers</t>
  </si>
  <si>
    <t>Non Officers</t>
  </si>
  <si>
    <t>Civil Service</t>
  </si>
  <si>
    <t>Public Corporations</t>
  </si>
  <si>
    <t>Bank &amp; Financial Institutions</t>
  </si>
  <si>
    <t>Army  &amp; Police Forces</t>
  </si>
  <si>
    <t>Private Institutions</t>
  </si>
  <si>
    <t>Wage Rate Index</t>
  </si>
  <si>
    <t>Agricultural Labourer</t>
  </si>
  <si>
    <t>Male</t>
  </si>
  <si>
    <t>Female</t>
  </si>
  <si>
    <t>Industrial Labourer</t>
  </si>
  <si>
    <t>High Skilled</t>
  </si>
  <si>
    <t>Skilled</t>
  </si>
  <si>
    <t>Semi Skilled</t>
  </si>
  <si>
    <t>Unskilled</t>
  </si>
  <si>
    <t>Construction Labourer</t>
  </si>
  <si>
    <t>Mason</t>
  </si>
  <si>
    <t>Carpenter</t>
  </si>
  <si>
    <t>Worker</t>
  </si>
  <si>
    <t>Table 2</t>
  </si>
  <si>
    <t>Table 5</t>
  </si>
  <si>
    <t>Table 35</t>
  </si>
  <si>
    <t>Changes during three months</t>
  </si>
  <si>
    <t>Monetary Aggregates</t>
  </si>
  <si>
    <t xml:space="preserve">Jul </t>
  </si>
  <si>
    <t>Oct</t>
  </si>
  <si>
    <t>Jul (R)</t>
  </si>
  <si>
    <t>Oct(P)</t>
  </si>
  <si>
    <t>Percent</t>
  </si>
  <si>
    <t>1. Foreign Assets, Net</t>
  </si>
  <si>
    <t>1/</t>
  </si>
  <si>
    <t>2/</t>
  </si>
  <si>
    <t xml:space="preserve">     1.1 Foreign Assets</t>
  </si>
  <si>
    <t xml:space="preserve">     1.2 Foreign Liabilities</t>
  </si>
  <si>
    <t xml:space="preserve">           a. Deposits</t>
  </si>
  <si>
    <t xml:space="preserve">           b. Other </t>
  </si>
  <si>
    <t>2. Net Domestic Assets</t>
  </si>
  <si>
    <t xml:space="preserve">   2.1 Domestic Credit</t>
  </si>
  <si>
    <t xml:space="preserve">        a. Net Claims on Government</t>
  </si>
  <si>
    <t xml:space="preserve">              Claims on Government</t>
  </si>
  <si>
    <t xml:space="preserve">              Government Deposits</t>
  </si>
  <si>
    <t xml:space="preserve">       b. Claims on Non-Financial Government Enterprises</t>
  </si>
  <si>
    <t xml:space="preserve">       c. Claims on Financial Institutions</t>
  </si>
  <si>
    <t xml:space="preserve">              Government </t>
  </si>
  <si>
    <t xml:space="preserve">              Non-Government</t>
  </si>
  <si>
    <t xml:space="preserve">       d. Claims on Private Sector </t>
  </si>
  <si>
    <t xml:space="preserve">   2.2 Net Non-Monetary Liabilities</t>
  </si>
  <si>
    <t>3. Broad Money (M2)</t>
  </si>
  <si>
    <t xml:space="preserve">  3.1 Money Supply (a+b), M1+</t>
  </si>
  <si>
    <t xml:space="preserve">      a. Money Supply (M1)</t>
  </si>
  <si>
    <t xml:space="preserve">             Currency</t>
  </si>
  <si>
    <t xml:space="preserve">             Demand Deposits</t>
  </si>
  <si>
    <t xml:space="preserve">      b. Saving and Call Deposits</t>
  </si>
  <si>
    <t xml:space="preserve">  3.2 Time Deposits</t>
  </si>
  <si>
    <t>4. Broad Money Liquidity (M3)</t>
  </si>
  <si>
    <t>million</t>
  </si>
  <si>
    <t>R= Revised, P = Provisional</t>
  </si>
  <si>
    <t>Memorandum Items</t>
  </si>
  <si>
    <t>Money multiplier (M1)</t>
  </si>
  <si>
    <t>Money multiplier (M1+)</t>
  </si>
  <si>
    <t>Money multiplier (M2)</t>
  </si>
  <si>
    <t>Table 36</t>
  </si>
  <si>
    <t>Headings</t>
  </si>
  <si>
    <t>1. Foreign Assets</t>
  </si>
  <si>
    <t xml:space="preserve">     1.1 Gold Investment</t>
  </si>
  <si>
    <t xml:space="preserve">     1.2 SDR Holdings</t>
  </si>
  <si>
    <t xml:space="preserve">     1.3 Reserve Position in the Fund</t>
  </si>
  <si>
    <t xml:space="preserve">     1.4 Foreign Exchange</t>
  </si>
  <si>
    <t>2. Claims on Government</t>
  </si>
  <si>
    <t xml:space="preserve">     2.1 Treasury Bills</t>
  </si>
  <si>
    <t xml:space="preserve">     2.2 Development Bonds</t>
  </si>
  <si>
    <t xml:space="preserve">     2.3 Other Government Papers</t>
  </si>
  <si>
    <t xml:space="preserve">     2.4 Loans and Advances</t>
  </si>
  <si>
    <t>3. Claims on Non-Financial Government Enterprises</t>
  </si>
  <si>
    <t>4. Claims on Non-Banking Financial Institutions</t>
  </si>
  <si>
    <t xml:space="preserve">     4.1 Government </t>
  </si>
  <si>
    <t xml:space="preserve">     4.2 Non-Government</t>
  </si>
  <si>
    <t>5. Claims on Banks and Financial Institutons</t>
  </si>
  <si>
    <t xml:space="preserve">     5.1 Refinance</t>
  </si>
  <si>
    <t xml:space="preserve">     5.2 Repo Lending and SLF</t>
  </si>
  <si>
    <t>6. Claims on Private Sector</t>
  </si>
  <si>
    <t>7. Other Assets</t>
  </si>
  <si>
    <t xml:space="preserve">   Assets = Liabilities</t>
  </si>
  <si>
    <t>8.  Reserve Money</t>
  </si>
  <si>
    <t xml:space="preserve">     8.1 Currency Outside ODCs</t>
  </si>
  <si>
    <t xml:space="preserve">     8.2 Currency Held by ODCs</t>
  </si>
  <si>
    <t xml:space="preserve">     8.3 Deposits of Commercial Banks</t>
  </si>
  <si>
    <t xml:space="preserve">     8.4 Deposits of Development Banks</t>
  </si>
  <si>
    <t xml:space="preserve">     8.5 Deposits of  Finance Companies</t>
  </si>
  <si>
    <t xml:space="preserve">     8.6 Other Deposits</t>
  </si>
  <si>
    <t>9.  Govt. Deposits</t>
  </si>
  <si>
    <t>10. Deposit Auction</t>
  </si>
  <si>
    <t>11. Reverse Repo</t>
  </si>
  <si>
    <t>12.  NRB Bond</t>
  </si>
  <si>
    <t>13.  Foreign Liabilities</t>
  </si>
  <si>
    <t xml:space="preserve">     13.1 Foreign Deposits</t>
  </si>
  <si>
    <t xml:space="preserve">     13.2 IMF Trust Fund</t>
  </si>
  <si>
    <t xml:space="preserve">     13.3 Use of Fund Resources</t>
  </si>
  <si>
    <t xml:space="preserve">     13.4 SAF</t>
  </si>
  <si>
    <t xml:space="preserve">     13.5 ESAF</t>
  </si>
  <si>
    <t xml:space="preserve">     13.6 ECF</t>
  </si>
  <si>
    <t xml:space="preserve">     13.7 RCF</t>
  </si>
  <si>
    <t xml:space="preserve">     13.8 CSI </t>
  </si>
  <si>
    <t>14. Capital and Reserve</t>
  </si>
  <si>
    <t>15. Other Liabilities</t>
  </si>
  <si>
    <t>Net Foreign Assets</t>
  </si>
  <si>
    <t>Net Domestic Assets</t>
  </si>
  <si>
    <t>Other Items, Net</t>
  </si>
  <si>
    <t>Table 37</t>
  </si>
  <si>
    <t>1. Total Deposits</t>
  </si>
  <si>
    <t xml:space="preserve">    1.1 Demand Deposits</t>
  </si>
  <si>
    <t xml:space="preserve">           a.  Domestic Deposits</t>
  </si>
  <si>
    <t xml:space="preserve">           b. Foreign Deposits</t>
  </si>
  <si>
    <t xml:space="preserve">    1.2 Saving Deposits</t>
  </si>
  <si>
    <t xml:space="preserve">    1.3 Fixed Deposits</t>
  </si>
  <si>
    <t xml:space="preserve">    1.4 Call Deposits</t>
  </si>
  <si>
    <t xml:space="preserve">   1.5 Margin Deposits</t>
  </si>
  <si>
    <t>2. Borrowings from Nepal Rastra Bank</t>
  </si>
  <si>
    <t>3. Foreign Liabilities</t>
  </si>
  <si>
    <t>4. Other Liabilities</t>
  </si>
  <si>
    <t xml:space="preserve">     4.1 Paid-up Capital</t>
  </si>
  <si>
    <t xml:space="preserve">     4.2 General Reserves</t>
  </si>
  <si>
    <t xml:space="preserve">     4.3 Other Liabilities</t>
  </si>
  <si>
    <t>Assets =  Liabilities</t>
  </si>
  <si>
    <t>5. Liquid Funds</t>
  </si>
  <si>
    <t xml:space="preserve">    5.1 Cash in Hand</t>
  </si>
  <si>
    <t xml:space="preserve">    5.2 Balance with Nepal  Rastra Bank</t>
  </si>
  <si>
    <t xml:space="preserve">    5.3 Foreign Currency in Hand</t>
  </si>
  <si>
    <t xml:space="preserve">    5.4 Balance Held Abroad</t>
  </si>
  <si>
    <t xml:space="preserve">    5.5 Cash in Transit</t>
  </si>
  <si>
    <t>6. Loans and Advances</t>
  </si>
  <si>
    <t xml:space="preserve">    6.1 Claims on Government</t>
  </si>
  <si>
    <t xml:space="preserve">    6.2 Claims on  Non-Financial Government Enterprises</t>
  </si>
  <si>
    <t xml:space="preserve">    6.3 Claims on Financial Enterprises</t>
  </si>
  <si>
    <t>a.Government</t>
  </si>
  <si>
    <t>b.Non-Government</t>
  </si>
  <si>
    <t xml:space="preserve">    6.4 Claims on Private Sector</t>
  </si>
  <si>
    <t xml:space="preserve">            a.  Principal</t>
  </si>
  <si>
    <t xml:space="preserve">            b.  Interest Accrued</t>
  </si>
  <si>
    <t xml:space="preserve">    6.5 Foreign Bills Purchased &amp; Discounted</t>
  </si>
  <si>
    <t>7. NRB Bond</t>
  </si>
  <si>
    <t>8. Other Assets</t>
  </si>
  <si>
    <t>Table 38</t>
  </si>
  <si>
    <t xml:space="preserve">    5.2 Balance with Nepal Rastra Bank</t>
  </si>
  <si>
    <t>Table 39</t>
  </si>
  <si>
    <t>Oct (P)</t>
  </si>
  <si>
    <t>1. Foreign Deposits</t>
  </si>
  <si>
    <t>2. Local Government/VDC</t>
  </si>
  <si>
    <t>3. Non-banks Financial Institutions</t>
  </si>
  <si>
    <t xml:space="preserve">     3.1 Insurance Companies</t>
  </si>
  <si>
    <t xml:space="preserve">     3.2 Employees Provident Fund</t>
  </si>
  <si>
    <t xml:space="preserve">     3.3  Citizen Investment Trust</t>
  </si>
  <si>
    <t xml:space="preserve">     3.4 Others</t>
  </si>
  <si>
    <t>4. Government Corporations</t>
  </si>
  <si>
    <t>5. Non-government Corporations</t>
  </si>
  <si>
    <t>6. Inter-bank Deposits*</t>
  </si>
  <si>
    <t>7. Non-profit Organisations</t>
  </si>
  <si>
    <t>8. Individuals</t>
  </si>
  <si>
    <t>9. Miscellaneous</t>
  </si>
  <si>
    <t>Total</t>
  </si>
  <si>
    <t>*Deposits among "A", "B" and "C" class financial institutions</t>
  </si>
  <si>
    <t>Sectorwise Outstanding Credit of Banks and Financial Insitutions</t>
  </si>
  <si>
    <t xml:space="preserve"> 1. Agriculture*</t>
  </si>
  <si>
    <t xml:space="preserve"> 6. Transportation Equipment Production and Fitting</t>
  </si>
  <si>
    <t xml:space="preserve">     1.1 Farming /Farming Service</t>
  </si>
  <si>
    <t xml:space="preserve">     6.1 Vehicles and Vehicle Parts</t>
  </si>
  <si>
    <t xml:space="preserve">     1.2 Tea</t>
  </si>
  <si>
    <t xml:space="preserve">     6.2 Jet Boat/Water Transportation</t>
  </si>
  <si>
    <t xml:space="preserve">     1.3 Animals Farming/Service</t>
  </si>
  <si>
    <t xml:space="preserve">     6.3 Aircraft  and Aircraft Parts</t>
  </si>
  <si>
    <t xml:space="preserve">     1.4 Forest, Fish Farming, and Slaughter</t>
  </si>
  <si>
    <t xml:space="preserve">     6.4 Other Parts about Transportation</t>
  </si>
  <si>
    <t xml:space="preserve">     1.5 Other Agriculture and Agricultural Services</t>
  </si>
  <si>
    <t xml:space="preserve"> 7. Transportation, Communications and Public Services</t>
  </si>
  <si>
    <t xml:space="preserve"> 2. Mines</t>
  </si>
  <si>
    <t xml:space="preserve">     7.1 Railways and Passengers Vehicles</t>
  </si>
  <si>
    <t xml:space="preserve">     2.1 Metals (Iron, Lead, etc.)</t>
  </si>
  <si>
    <t xml:space="preserve">     7.2 Truck Services and Store Arrangements</t>
  </si>
  <si>
    <t xml:space="preserve">     2.2 Charcoal</t>
  </si>
  <si>
    <t xml:space="preserve">     7.3 Pipe Lines Except Natural Gas</t>
  </si>
  <si>
    <t xml:space="preserve">     2.3 Graphite</t>
  </si>
  <si>
    <t xml:space="preserve">     7.4 Communications</t>
  </si>
  <si>
    <t xml:space="preserve">     2.4 Magnesite</t>
  </si>
  <si>
    <t xml:space="preserve">     7.5 Electricity</t>
  </si>
  <si>
    <t xml:space="preserve">     2.5 Chalks</t>
  </si>
  <si>
    <t xml:space="preserve">     7.6 Gas and Gas Pipe Line Services</t>
  </si>
  <si>
    <t xml:space="preserve">     2.6 Oil and Gas Extraction</t>
  </si>
  <si>
    <t xml:space="preserve">     7.7 Other Services</t>
  </si>
  <si>
    <t xml:space="preserve">     2.7 About Mines Others</t>
  </si>
  <si>
    <t xml:space="preserve"> 8. Wholesaler and Retailers</t>
  </si>
  <si>
    <t xml:space="preserve"> 3. Productions</t>
  </si>
  <si>
    <t xml:space="preserve">     8.1 Wholesale Business - Durable Commodities</t>
  </si>
  <si>
    <t xml:space="preserve">     3.1 Food Production (Packing and Processing)</t>
  </si>
  <si>
    <t xml:space="preserve">     8.2 Wholesale Business - Non Durable Commodities</t>
  </si>
  <si>
    <t xml:space="preserve">     3.2 Agriculture and Forest Production</t>
  </si>
  <si>
    <t xml:space="preserve">     8.3 Automative Dealer/ Franchise</t>
  </si>
  <si>
    <t xml:space="preserve">     3.3 Drinking Materials (Bear, Alcohol, Soda, etc.)</t>
  </si>
  <si>
    <t xml:space="preserve">     8.4 Other Retail Business</t>
  </si>
  <si>
    <t xml:space="preserve">         3.3.1 Alcohol</t>
  </si>
  <si>
    <t xml:space="preserve">     8.5 Import Business</t>
  </si>
  <si>
    <t xml:space="preserve">         3.3.2 Non-Alcohol</t>
  </si>
  <si>
    <t xml:space="preserve">     8.6 Export Business</t>
  </si>
  <si>
    <t xml:space="preserve">     3.4 Tobacco</t>
  </si>
  <si>
    <t xml:space="preserve"> 9. Finance, Insurance, and Fixed Assets</t>
  </si>
  <si>
    <t xml:space="preserve">     3.5 Handicrafts</t>
  </si>
  <si>
    <t xml:space="preserve">     9.1 Commercial Banks</t>
  </si>
  <si>
    <t xml:space="preserve">     3.6 Sunpat</t>
  </si>
  <si>
    <t xml:space="preserve">     9.2 Finance Companies</t>
  </si>
  <si>
    <t xml:space="preserve">     3.7 Textile Production and Ready Made Clothings</t>
  </si>
  <si>
    <t xml:space="preserve">     9.3 Development Banks</t>
  </si>
  <si>
    <t xml:space="preserve">     3.8 Log and Timber Production / Furniture</t>
  </si>
  <si>
    <t xml:space="preserve">     9.4 Microfinance Development Banks</t>
  </si>
  <si>
    <t xml:space="preserve">     3.9 Paper</t>
  </si>
  <si>
    <t xml:space="preserve">     9.5 Saving and Credit Cooperatives</t>
  </si>
  <si>
    <t xml:space="preserve">     3.10 Printing and Publishing</t>
  </si>
  <si>
    <t xml:space="preserve">     9.6 Pension Fund and Insurance Companies</t>
  </si>
  <si>
    <t xml:space="preserve">     3.11 Industrial and Agricultural</t>
  </si>
  <si>
    <t xml:space="preserve">     9.7 Other Financial Institutions</t>
  </si>
  <si>
    <t xml:space="preserve">     3.12 Medicine</t>
  </si>
  <si>
    <t xml:space="preserve">     9.8 Local Government (VDC/Municipality/DDC)</t>
  </si>
  <si>
    <t xml:space="preserve">     3.13 Processed Oil and Charcoal Production</t>
  </si>
  <si>
    <t xml:space="preserve">     9.9 Non Financial Government Institutions</t>
  </si>
  <si>
    <t xml:space="preserve">     3.14 Rasin and Tarpin</t>
  </si>
  <si>
    <t xml:space="preserve">     9.10 Private Non Financial Institutions</t>
  </si>
  <si>
    <t xml:space="preserve">     3.15 Rubber Tyre</t>
  </si>
  <si>
    <t xml:space="preserve">     9.11 Real Estates</t>
  </si>
  <si>
    <t xml:space="preserve">     3.16 Leather</t>
  </si>
  <si>
    <t xml:space="preserve">     9.12 Other Investment Institutions</t>
  </si>
  <si>
    <t xml:space="preserve">     3.17 Plastic</t>
  </si>
  <si>
    <t xml:space="preserve"> 10. Service Industries</t>
  </si>
  <si>
    <t xml:space="preserve">     3.18 Cement</t>
  </si>
  <si>
    <t xml:space="preserve">     10.1 Tourism (Treaking, Mountaining, Resort, Rafting, Camping, etc.)</t>
  </si>
  <si>
    <t xml:space="preserve">     3.19 Stone, Soil and Lead Production</t>
  </si>
  <si>
    <t xml:space="preserve">     10.2 Hotel</t>
  </si>
  <si>
    <t xml:space="preserve">     3.20 Metals - Basic Iron and Steel Plants</t>
  </si>
  <si>
    <t xml:space="preserve">     10.3 Advertising Agency</t>
  </si>
  <si>
    <t xml:space="preserve">     3.21 Metals - Other Plants</t>
  </si>
  <si>
    <t xml:space="preserve">     10.4 Automotive Services</t>
  </si>
  <si>
    <t xml:space="preserve">     3.22 Miscellaneous Productions</t>
  </si>
  <si>
    <t xml:space="preserve">     10.5 Hospitals, Clinic, etc./Health Service </t>
  </si>
  <si>
    <t xml:space="preserve"> 4. Construction</t>
  </si>
  <si>
    <t xml:space="preserve">     10.6 Educational Services</t>
  </si>
  <si>
    <t xml:space="preserve">     4.1 Residential</t>
  </si>
  <si>
    <t xml:space="preserve">     10.7 Entertainment, Recreation, Films</t>
  </si>
  <si>
    <t xml:space="preserve">     4.2 Non Residential</t>
  </si>
  <si>
    <t xml:space="preserve">     10.8 Other Service Companies</t>
  </si>
  <si>
    <t xml:space="preserve">     4.3 Heavy Constructions (Highway, Bridges, etc.)</t>
  </si>
  <si>
    <t xml:space="preserve"> 11. Consumable Loan</t>
  </si>
  <si>
    <t xml:space="preserve"> 5. Metal Productions, Machinary, and Electrical Tools and fitting</t>
  </si>
  <si>
    <t xml:space="preserve">     11.1 Gold and Silver</t>
  </si>
  <si>
    <t xml:space="preserve">     5.1 Fabricated Metal Equipments</t>
  </si>
  <si>
    <t xml:space="preserve">     11.2 Fixed A/c Receipt</t>
  </si>
  <si>
    <t xml:space="preserve">     5.2 Machine Tools</t>
  </si>
  <si>
    <t xml:space="preserve">     11.3 Guarantee Bond</t>
  </si>
  <si>
    <t xml:space="preserve">     5.3 Machinary - Agricultural</t>
  </si>
  <si>
    <t xml:space="preserve">     11.4 Credit Card</t>
  </si>
  <si>
    <t xml:space="preserve">     5.4 Machinary - Construction, Oil, and Mines</t>
  </si>
  <si>
    <t xml:space="preserve"> 12. Local Government</t>
  </si>
  <si>
    <t xml:space="preserve">     5.5 Machinary - Office and Computing</t>
  </si>
  <si>
    <t xml:space="preserve"> 13. Others</t>
  </si>
  <si>
    <t xml:space="preserve">     5.6 Machinary - Others</t>
  </si>
  <si>
    <t>Total (1 to 13)</t>
  </si>
  <si>
    <t xml:space="preserve">     5.7 Electrical Equipments</t>
  </si>
  <si>
    <t xml:space="preserve">     5.8 Home Equipments</t>
  </si>
  <si>
    <t xml:space="preserve">     5.9 Communications Equipments</t>
  </si>
  <si>
    <t xml:space="preserve">     5.10 Electronic Parts</t>
  </si>
  <si>
    <t xml:space="preserve">     5.11 Medical Equipments</t>
  </si>
  <si>
    <t xml:space="preserve">     5.12 Generators</t>
  </si>
  <si>
    <t xml:space="preserve">     5.13 Turbines</t>
  </si>
  <si>
    <t>*Processing of Tea, Coffee, Ginger and Fruits and Primary processing of domestic agro products included in Agriculture  from October 2017. Prior to this, most of these were under Productions.</t>
  </si>
  <si>
    <t xml:space="preserve"> 1. Gold/Silver</t>
  </si>
  <si>
    <t xml:space="preserve"> 2. Government Securities</t>
  </si>
  <si>
    <t xml:space="preserve"> 3. Non Government Securities</t>
  </si>
  <si>
    <t xml:space="preserve"> 4. Fixed A/c Receipt</t>
  </si>
  <si>
    <t xml:space="preserve">    4.1 On Own Bank</t>
  </si>
  <si>
    <t xml:space="preserve">    4.2 On Other Banks</t>
  </si>
  <si>
    <t xml:space="preserve"> 5. Asset Guarantee</t>
  </si>
  <si>
    <t xml:space="preserve">    5.1 Fixed Assets</t>
  </si>
  <si>
    <t xml:space="preserve">         5.1.1 Lands  and Buildings</t>
  </si>
  <si>
    <t xml:space="preserve">         5.1.2 Machinary and Tools</t>
  </si>
  <si>
    <t xml:space="preserve">         5.1.3 Furniture and Fixture</t>
  </si>
  <si>
    <t xml:space="preserve">         5.1.4 Vehicles</t>
  </si>
  <si>
    <t xml:space="preserve">         5.1.5 Other Fixed Assets</t>
  </si>
  <si>
    <t xml:space="preserve">    5.2 Current  Assets</t>
  </si>
  <si>
    <t xml:space="preserve">         5.2.1 Agricultural Products</t>
  </si>
  <si>
    <t xml:space="preserve">                 a.  Rice</t>
  </si>
  <si>
    <t xml:space="preserve">                 b.  Raw Jute</t>
  </si>
  <si>
    <t xml:space="preserve">                 c.  Other Agricultural Products</t>
  </si>
  <si>
    <t xml:space="preserve">         5.2.2 Other Non Agricultural Products</t>
  </si>
  <si>
    <t xml:space="preserve">                 a.  Raw Materials</t>
  </si>
  <si>
    <t xml:space="preserve">                 b.  Semi Ready Made Goods</t>
  </si>
  <si>
    <t xml:space="preserve">                 c.  Readymade Goods</t>
  </si>
  <si>
    <t xml:space="preserve">                     i.   Salt, Sugar, Ghee, and Oil</t>
  </si>
  <si>
    <t xml:space="preserve">                     ii.  Clothing</t>
  </si>
  <si>
    <t xml:space="preserve">                     iii. Other Goods</t>
  </si>
  <si>
    <t xml:space="preserve"> 6. On Bills Guarantee</t>
  </si>
  <si>
    <t xml:space="preserve">    6.1 Domestic Bills</t>
  </si>
  <si>
    <t xml:space="preserve">    6.2 Foreign Bills</t>
  </si>
  <si>
    <t xml:space="preserve">         6.2.1 Import Bill and Letter of Credit</t>
  </si>
  <si>
    <t xml:space="preserve">         6.2.2 Export Bill</t>
  </si>
  <si>
    <t xml:space="preserve">         6.2.3 Against  Export Bill</t>
  </si>
  <si>
    <t xml:space="preserve">         6.2.4 Other Foreign Bills</t>
  </si>
  <si>
    <t>7. Guarantee</t>
  </si>
  <si>
    <t xml:space="preserve">   7.1 Government Guarantee</t>
  </si>
  <si>
    <t xml:space="preserve">   7.2 Institutional Guarantee</t>
  </si>
  <si>
    <t xml:space="preserve">   7.3 Personal Guarantee</t>
  </si>
  <si>
    <t xml:space="preserve">   7.4 Group Guarantee</t>
  </si>
  <si>
    <t xml:space="preserve">   7.5 On Other Guarantee</t>
  </si>
  <si>
    <t>8. Credit Card</t>
  </si>
  <si>
    <t>9. Others</t>
  </si>
  <si>
    <t xml:space="preserve">Total </t>
  </si>
  <si>
    <t>Jul</t>
  </si>
  <si>
    <t>1. Term Loan</t>
  </si>
  <si>
    <t>a. Industrial Institutions</t>
  </si>
  <si>
    <t>b. Business Institutions</t>
  </si>
  <si>
    <t>c. Service Sector Institutions</t>
  </si>
  <si>
    <t>d. Others</t>
  </si>
  <si>
    <t>2. Overdraft</t>
  </si>
  <si>
    <t>3. Trust Receipt Loan / Import Loan</t>
  </si>
  <si>
    <t>4. Demand &amp; Other Working Capital Loan</t>
  </si>
  <si>
    <t>5. Residential Personal Home Loan (Up to Rs. 15 million)*</t>
  </si>
  <si>
    <t>6. Real Estate Loan</t>
  </si>
  <si>
    <t>a. Residential Real Estate                                                                                                                                                                                                                                                                                                                                                                                                      except Residential Personal Home Loan Up to Rs. 15 million</t>
  </si>
  <si>
    <t>b. Commercial Complex &amp; Residential
     Apartment Construction Loan</t>
  </si>
  <si>
    <t>c. Lending on Income Generated Commercial Complex</t>
  </si>
  <si>
    <t>d. Other Real Estate (Including Land Purchase &amp; Plotting)</t>
  </si>
  <si>
    <t>i. Land Purchase and Plotting Loan</t>
  </si>
  <si>
    <t>ii. Loan of 5M or and above without specified purpose
      (P/L,M/L and Flexi Loan etc.)</t>
  </si>
  <si>
    <t>iii. Others</t>
  </si>
  <si>
    <t>7. Margin Nature Loan</t>
  </si>
  <si>
    <t>a. Loan above Rs. 1 Crore</t>
  </si>
  <si>
    <t>b. Loan above Rs. 50 Lakh to 1 Crore</t>
  </si>
  <si>
    <t>c. Loan above Rs. 25 Lakh to 50 Lakh</t>
  </si>
  <si>
    <t>d. Loan below Rs. 25 Lakh</t>
  </si>
  <si>
    <t>8. Hire Purchase Loan</t>
  </si>
  <si>
    <t>a. Business Purpose</t>
  </si>
  <si>
    <t>b. Personal Purpose</t>
  </si>
  <si>
    <t>9. Deprived Sector Loan</t>
  </si>
  <si>
    <t>10. Bills Purchased</t>
  </si>
  <si>
    <t>11. Other Product</t>
  </si>
  <si>
    <t>a. Credit Card</t>
  </si>
  <si>
    <t>b. Education Loan</t>
  </si>
  <si>
    <t>e Other Loans (including cottage, small &amp; medium industrial loans)</t>
  </si>
  <si>
    <t>Total (1 to 11)</t>
  </si>
  <si>
    <t xml:space="preserve"> R = Revised, P = Provisional</t>
  </si>
  <si>
    <t>*Prior to October 2017 loan upto Rs. 10 million was included in Residential Personal Home Loan.</t>
  </si>
  <si>
    <t>Loan of  Commercial Banks to Government Enterprises</t>
  </si>
  <si>
    <t>A.  Non-Financial</t>
  </si>
  <si>
    <t xml:space="preserve">      1. Principal</t>
  </si>
  <si>
    <t xml:space="preserve">         1.1 Industrial</t>
  </si>
  <si>
    <t xml:space="preserve">         1.2 Trading</t>
  </si>
  <si>
    <t xml:space="preserve">         1.3 Service</t>
  </si>
  <si>
    <t xml:space="preserve">         1.4 Other Corporations</t>
  </si>
  <si>
    <t xml:space="preserve">            1.4.1 Public Utilities</t>
  </si>
  <si>
    <t xml:space="preserve">            1.4.2 Others</t>
  </si>
  <si>
    <t xml:space="preserve">      2. Interest</t>
  </si>
  <si>
    <t xml:space="preserve">B. Financial </t>
  </si>
  <si>
    <t xml:space="preserve">C. Total </t>
  </si>
  <si>
    <t>Outright Sale Auction</t>
  </si>
  <si>
    <t>Outright Purchase Auction</t>
  </si>
  <si>
    <t>Mid-month</t>
  </si>
  <si>
    <t>Interest Rate* (%)</t>
  </si>
  <si>
    <t>Reverse Repo Auction</t>
  </si>
  <si>
    <t>Repo Auction (7 days)</t>
  </si>
  <si>
    <t>Deposit Auction (90 days)</t>
  </si>
  <si>
    <t>Deposit Auction (60 days)</t>
  </si>
  <si>
    <t xml:space="preserve"> Interest Rate(%)*</t>
  </si>
  <si>
    <t>October</t>
  </si>
  <si>
    <t>Deposit Auction (30 days)</t>
  </si>
  <si>
    <t>Deposit Auction (14 days)</t>
  </si>
  <si>
    <t>Under Interest Rate Corridor System</t>
  </si>
  <si>
    <t>14 Days Deposit Auction</t>
  </si>
  <si>
    <t>14 Days Repo Auction</t>
  </si>
  <si>
    <t>Interest Rate(%)*</t>
  </si>
  <si>
    <t>Standing Liquidity Facility</t>
  </si>
  <si>
    <t>*Weighted average interest rate.</t>
  </si>
  <si>
    <t>( Amount in million)</t>
  </si>
  <si>
    <t>Purchase/Sale of Convertible Currency</t>
  </si>
  <si>
    <t>IC Purchase</t>
  </si>
  <si>
    <t>Purchase</t>
  </si>
  <si>
    <t>Sale</t>
  </si>
  <si>
    <t>Net 
Injection</t>
  </si>
  <si>
    <t>US$</t>
  </si>
  <si>
    <t>Nrs.</t>
  </si>
  <si>
    <t>US$ Sale</t>
  </si>
  <si>
    <t xml:space="preserve">                             </t>
  </si>
  <si>
    <t>Year</t>
  </si>
  <si>
    <t>2016 
Oct</t>
  </si>
  <si>
    <t>2016 
Nov</t>
  </si>
  <si>
    <t>2016 
Dec</t>
  </si>
  <si>
    <t>2017
Jan</t>
  </si>
  <si>
    <t>2017
Feb</t>
  </si>
  <si>
    <t>2017
Mar</t>
  </si>
  <si>
    <t>2017
Apr</t>
  </si>
  <si>
    <t>2017
May</t>
  </si>
  <si>
    <t>2017
June</t>
  </si>
  <si>
    <t>2017
July</t>
  </si>
  <si>
    <t>2017
Aug</t>
  </si>
  <si>
    <t>2017
Sept</t>
  </si>
  <si>
    <t>2017
Oct</t>
  </si>
  <si>
    <t>2017
Nov</t>
  </si>
  <si>
    <t>2017
Dec</t>
  </si>
  <si>
    <t>2018
Jan</t>
  </si>
  <si>
    <t>2018
Feb</t>
  </si>
  <si>
    <t>2018 
Mar</t>
  </si>
  <si>
    <t>2018 
Apr</t>
  </si>
  <si>
    <t>2018 
May</t>
  </si>
  <si>
    <t>2018 
Aug</t>
  </si>
  <si>
    <t>2018  
Oct</t>
  </si>
  <si>
    <t>A. Policy Rates</t>
  </si>
  <si>
    <t>Fixed Repo Rate (Corridor)</t>
  </si>
  <si>
    <t>Fixed Deposit Collection Rate (Corridor)</t>
  </si>
  <si>
    <t>Standing Liquidity Facility (SLF) Rate^</t>
  </si>
  <si>
    <t>Bank Rate</t>
  </si>
  <si>
    <t xml:space="preserve">B. Refinance Rates </t>
  </si>
  <si>
    <t>Special Refinance</t>
  </si>
  <si>
    <t>General Refinance</t>
  </si>
  <si>
    <t>Export Credit in Foreign Currency</t>
  </si>
  <si>
    <t>LIBOR+0.25</t>
  </si>
  <si>
    <t>C. CRR</t>
  </si>
  <si>
    <t>Commercial Banks</t>
  </si>
  <si>
    <t>Development Banks</t>
  </si>
  <si>
    <t>Finance Companies</t>
  </si>
  <si>
    <t>D. Government Securities</t>
  </si>
  <si>
    <t>T-bills (28 days)*</t>
  </si>
  <si>
    <t>-</t>
  </si>
  <si>
    <t>T-bills (91 days)*</t>
  </si>
  <si>
    <t>T-bills (182 days)*</t>
  </si>
  <si>
    <t xml:space="preserve"> -</t>
  </si>
  <si>
    <t>T-bills (364 days)*</t>
  </si>
  <si>
    <t>2.65-9.0</t>
  </si>
  <si>
    <t>2.65-6.5</t>
  </si>
  <si>
    <t>National/Citizen SCs</t>
  </si>
  <si>
    <t>6.0-10.0</t>
  </si>
  <si>
    <t>6.0-9.5</t>
  </si>
  <si>
    <t>6.0-8.5</t>
  </si>
  <si>
    <t>E. Interbank Rate (Commercial Banks)</t>
  </si>
  <si>
    <t>F. Weighted Average Deposite Rate (Commercial Banks)</t>
  </si>
  <si>
    <t>G. Weighted Average Lending Rate (Commercial Banks)</t>
  </si>
  <si>
    <t>H. Base Rate (Commercial Banks)$</t>
  </si>
  <si>
    <t>^ The SLF rate is fixed as same as bank rate effective from  August 16, 2012</t>
  </si>
  <si>
    <t>* Weighted average interest rate.</t>
  </si>
  <si>
    <t>$ Base rate has been compiled since January 2013</t>
  </si>
  <si>
    <t>Among Commercial Banks</t>
  </si>
  <si>
    <r>
      <t>Among Others</t>
    </r>
    <r>
      <rPr>
        <b/>
        <vertAlign val="superscript"/>
        <sz val="12"/>
        <rFont val="Times New Roman"/>
        <family val="1"/>
      </rPr>
      <t>#</t>
    </r>
  </si>
  <si>
    <t>Interest rate</t>
  </si>
  <si>
    <t># Interbank transaction among A &amp; B, A &amp; C, B &amp; B, B &amp; C and C &amp; C class banks and financial institutions.</t>
  </si>
  <si>
    <t>TRB-91 Days</t>
  </si>
  <si>
    <t>TRB-364 Days</t>
  </si>
  <si>
    <t>2015/16</t>
  </si>
  <si>
    <t>Annual average</t>
  </si>
  <si>
    <t>Mid-Oct 2018</t>
  </si>
  <si>
    <t>Percent 
Change</t>
  </si>
  <si>
    <t>2017/18 R</t>
  </si>
  <si>
    <t>S.N.</t>
  </si>
  <si>
    <t>2016/17 R</t>
  </si>
  <si>
    <t xml:space="preserve">P: Provisional, R: Revised </t>
  </si>
  <si>
    <r>
      <t>1</t>
    </r>
    <r>
      <rPr>
        <b/>
        <sz val="12"/>
        <rFont val="Times New Roman"/>
        <family val="1"/>
      </rPr>
      <t>/</t>
    </r>
    <r>
      <rPr>
        <sz val="12"/>
        <rFont val="Times New Roman"/>
        <family val="1"/>
      </rPr>
      <t xml:space="preserve"> Adjusting the exchange valuation gain (+)/loss (-) of  Rs. </t>
    </r>
  </si>
  <si>
    <t xml:space="preserve">2/ Adjusting the exchange valuation gain (+)/loss (-) of  Rs. </t>
  </si>
  <si>
    <t>.</t>
  </si>
  <si>
    <t>2018 
Jun</t>
  </si>
  <si>
    <t>2018  
Sep</t>
  </si>
  <si>
    <t>2018 
Jul</t>
  </si>
  <si>
    <t>(in percent)</t>
  </si>
  <si>
    <t>Table 24</t>
  </si>
  <si>
    <t>Table 25</t>
  </si>
  <si>
    <t>Table 26</t>
  </si>
  <si>
    <t>Table 27</t>
  </si>
  <si>
    <t>Table 28</t>
  </si>
  <si>
    <t>Table 29</t>
  </si>
  <si>
    <t>Table 30</t>
  </si>
  <si>
    <t>Table 31</t>
  </si>
  <si>
    <t>Table 32</t>
  </si>
  <si>
    <t>Table 33</t>
  </si>
  <si>
    <t>Table 34</t>
  </si>
  <si>
    <t>Table 7</t>
  </si>
  <si>
    <t>Direction of Foreign Trade*</t>
  </si>
  <si>
    <t>ThreeMonths</t>
  </si>
  <si>
    <r>
      <t>2017/18</t>
    </r>
    <r>
      <rPr>
        <b/>
        <vertAlign val="superscript"/>
        <sz val="12"/>
        <rFont val="Times New Roman"/>
        <family val="1"/>
      </rPr>
      <t>R</t>
    </r>
  </si>
  <si>
    <r>
      <t>2018/19</t>
    </r>
    <r>
      <rPr>
        <b/>
        <vertAlign val="superscript"/>
        <sz val="12"/>
        <rFont val="Times New Roman"/>
        <family val="1"/>
      </rPr>
      <t>P</t>
    </r>
  </si>
  <si>
    <t>Three  Months</t>
  </si>
  <si>
    <t>TOTAL EXPORTS</t>
  </si>
  <si>
    <t>To India</t>
  </si>
  <si>
    <t>To China</t>
  </si>
  <si>
    <t>To Other Countries</t>
  </si>
  <si>
    <t>TOTAL IMPORTS</t>
  </si>
  <si>
    <t>From India</t>
  </si>
  <si>
    <t>From China</t>
  </si>
  <si>
    <t>From Other Countries</t>
  </si>
  <si>
    <t>TOTAL TRADE BALANCE</t>
  </si>
  <si>
    <t>With India</t>
  </si>
  <si>
    <t>With China</t>
  </si>
  <si>
    <t>With Other Countries</t>
  </si>
  <si>
    <t>TOTAL FOREIGN TRADE</t>
  </si>
  <si>
    <t>1. Ratio of export to  import</t>
  </si>
  <si>
    <t>China</t>
  </si>
  <si>
    <t>Other Countries</t>
  </si>
  <si>
    <t>2. Share in  total export</t>
  </si>
  <si>
    <t>3. Share in  total import</t>
  </si>
  <si>
    <t>4. Share in trade balance</t>
  </si>
  <si>
    <t xml:space="preserve">5. Share in  total trade </t>
  </si>
  <si>
    <t>6. Share of  export and import in total trade</t>
  </si>
  <si>
    <t>Export</t>
  </si>
  <si>
    <t>Import</t>
  </si>
  <si>
    <t>* Based on customs data</t>
  </si>
  <si>
    <t xml:space="preserve">P= Provisional   </t>
  </si>
  <si>
    <t>R= Revised</t>
  </si>
  <si>
    <t>Table 8</t>
  </si>
  <si>
    <t xml:space="preserve"> Exports of Major Commodities to India</t>
  </si>
  <si>
    <t>A. Major Commodities</t>
  </si>
  <si>
    <t>Aluminium Section</t>
  </si>
  <si>
    <t>Biscuits</t>
  </si>
  <si>
    <t>Brans</t>
  </si>
  <si>
    <t>Brooms</t>
  </si>
  <si>
    <t>Cardamom</t>
  </si>
  <si>
    <t>Catechue</t>
  </si>
  <si>
    <t>Cattlefeed</t>
  </si>
  <si>
    <t>Chemicals</t>
  </si>
  <si>
    <t>Cinnamon</t>
  </si>
  <si>
    <t>Copper Wire Rod</t>
  </si>
  <si>
    <t>Fruits</t>
  </si>
  <si>
    <t>G.I. pipe</t>
  </si>
  <si>
    <t>Ghee (Vegetable)</t>
  </si>
  <si>
    <t>Ghee(Clarified)</t>
  </si>
  <si>
    <t>Ginger</t>
  </si>
  <si>
    <t>Handicraft Goods</t>
  </si>
  <si>
    <t>Herbs</t>
  </si>
  <si>
    <t>Juice</t>
  </si>
  <si>
    <t>Jute Goods</t>
  </si>
  <si>
    <t xml:space="preserve">         (a) Hessian</t>
  </si>
  <si>
    <t xml:space="preserve">         (b) Sackings</t>
  </si>
  <si>
    <t xml:space="preserve">         (c) Twines</t>
  </si>
  <si>
    <t>Live Animals</t>
  </si>
  <si>
    <t>M.S. Pipe</t>
  </si>
  <si>
    <t>Marble Slab</t>
  </si>
  <si>
    <t>Medicine (Ayurvedic)</t>
  </si>
  <si>
    <t>Mustard &amp; Linseed</t>
  </si>
  <si>
    <t>Noodles</t>
  </si>
  <si>
    <t>Oil Cakes</t>
  </si>
  <si>
    <t>Paper</t>
  </si>
  <si>
    <t>Particle Board</t>
  </si>
  <si>
    <t>Pashmina</t>
  </si>
  <si>
    <t>Plastic Utensils</t>
  </si>
  <si>
    <t>Polyster Yarn</t>
  </si>
  <si>
    <t>Pulses</t>
  </si>
  <si>
    <t>Raw Jute</t>
  </si>
  <si>
    <t>Readymade garments</t>
  </si>
  <si>
    <t>Ricebran Oil</t>
  </si>
  <si>
    <t>Rosin</t>
  </si>
  <si>
    <t>Shampoos and Hair Oils</t>
  </si>
  <si>
    <t>Shoes and Sandles</t>
  </si>
  <si>
    <t>Skin</t>
  </si>
  <si>
    <t>Soap</t>
  </si>
  <si>
    <t>Stone and Sand</t>
  </si>
  <si>
    <t>Turpentine</t>
  </si>
  <si>
    <t>Textiles*</t>
  </si>
  <si>
    <t>Thread</t>
  </si>
  <si>
    <t>Tooth Paste</t>
  </si>
  <si>
    <t>Turmeric</t>
  </si>
  <si>
    <t>Wire</t>
  </si>
  <si>
    <t>Zinc Sheet</t>
  </si>
  <si>
    <t xml:space="preserve"> B. Others</t>
  </si>
  <si>
    <t xml:space="preserve"> Total (A+B)</t>
  </si>
  <si>
    <t>* includes P.P. fabric</t>
  </si>
  <si>
    <t>R= Revised, P= Provisional</t>
  </si>
  <si>
    <t>Table 9</t>
  </si>
  <si>
    <t xml:space="preserve"> Exports of Major Commodities to China</t>
  </si>
  <si>
    <t xml:space="preserve">A. Major Commodities </t>
  </si>
  <si>
    <t>Agarbatti</t>
  </si>
  <si>
    <t>Aluminium, Copper and Brass Utensils</t>
  </si>
  <si>
    <t>Handicraft (Metal and Woolen)</t>
  </si>
  <si>
    <t>Human Hair</t>
  </si>
  <si>
    <t>Musical Instruments, Parts and Accessories</t>
  </si>
  <si>
    <t>Nepalese Paper &amp; Paper Products</t>
  </si>
  <si>
    <t>Other handicraft goods</t>
  </si>
  <si>
    <t>Readymade Garments</t>
  </si>
  <si>
    <t>Readymade Leather Goods</t>
  </si>
  <si>
    <t>Rudrakshya</t>
  </si>
  <si>
    <t xml:space="preserve">Silverware and Jewelleries </t>
  </si>
  <si>
    <t>Tanned Skin</t>
  </si>
  <si>
    <t>Tea</t>
  </si>
  <si>
    <t>Vegetables</t>
  </si>
  <si>
    <t>Wheat Flour</t>
  </si>
  <si>
    <t xml:space="preserve">Woolen Carpet </t>
  </si>
  <si>
    <t xml:space="preserve">B. Other </t>
  </si>
  <si>
    <t>Total (A+B)</t>
  </si>
  <si>
    <t>Table 10</t>
  </si>
  <si>
    <t xml:space="preserve"> Exports of Major Commodities to Other Countries</t>
  </si>
  <si>
    <t>Handicraft (Metal and Wooden)</t>
  </si>
  <si>
    <t>Nigerseed</t>
  </si>
  <si>
    <t>Silverware and Jewelleries</t>
  </si>
  <si>
    <t>Woolen Carpet</t>
  </si>
  <si>
    <t xml:space="preserve">    Total  (A+B)</t>
  </si>
  <si>
    <t>Table 11</t>
  </si>
  <si>
    <t>Agri. Equip.&amp; Parts</t>
  </si>
  <si>
    <t>Almunium Bars, Rods, Profiles, Foil etc.</t>
  </si>
  <si>
    <t>Baby Food &amp; Milk Products</t>
  </si>
  <si>
    <t>Bitumen</t>
  </si>
  <si>
    <t>Books and Magazines</t>
  </si>
  <si>
    <t>Cement</t>
  </si>
  <si>
    <t>Chemical Fertilizer</t>
  </si>
  <si>
    <t>Coal</t>
  </si>
  <si>
    <t>Coldrolled Sheet in Coil</t>
  </si>
  <si>
    <t>Cooking Stoves</t>
  </si>
  <si>
    <t>Cosmetics</t>
  </si>
  <si>
    <t>Cuminseeds and Peppers</t>
  </si>
  <si>
    <t>Dry Cell Battery</t>
  </si>
  <si>
    <t>Electrical Equipment</t>
  </si>
  <si>
    <t>Enamel &amp; Other Paints</t>
  </si>
  <si>
    <t>Glass Sheet and G.Wares</t>
  </si>
  <si>
    <t>Hotrolled Sheet in Coil</t>
  </si>
  <si>
    <t>Incense Sticks</t>
  </si>
  <si>
    <t>Insecticides</t>
  </si>
  <si>
    <t>M.S. Billet</t>
  </si>
  <si>
    <t>M.S. Wires, Rods, Coils, Bars</t>
  </si>
  <si>
    <t>Medicine</t>
  </si>
  <si>
    <t>Molasses Sugar</t>
  </si>
  <si>
    <t>Other Machinery &amp; Parts</t>
  </si>
  <si>
    <t>Other Stationery Goods</t>
  </si>
  <si>
    <t>Pipe and Pipe Fittings</t>
  </si>
  <si>
    <t>Radio, TV, Deck &amp; Parts</t>
  </si>
  <si>
    <t>Raw Cotton</t>
  </si>
  <si>
    <t>Rice</t>
  </si>
  <si>
    <t>Salt</t>
  </si>
  <si>
    <t>Sanitaryware</t>
  </si>
  <si>
    <t>Shoes &amp; Sandles</t>
  </si>
  <si>
    <t>Steel Sheet</t>
  </si>
  <si>
    <t>Sugar</t>
  </si>
  <si>
    <t>Tobacco</t>
  </si>
  <si>
    <t>Tyre, Tubes &amp; Flapes</t>
  </si>
  <si>
    <t>Vehicles &amp; Spare Parts</t>
  </si>
  <si>
    <t>Wire Products</t>
  </si>
  <si>
    <t>R= Revised, P= Provisional, * includes Paddy</t>
  </si>
  <si>
    <t>Table 12</t>
  </si>
  <si>
    <t>Aluminium Scrap, Flake, Foil, Bars, &amp; Rods</t>
  </si>
  <si>
    <t>Bags</t>
  </si>
  <si>
    <t>Camera</t>
  </si>
  <si>
    <t>Chemical</t>
  </si>
  <si>
    <t>Cosmetic Goods</t>
  </si>
  <si>
    <t>Electrical Goods</t>
  </si>
  <si>
    <t>Fastener</t>
  </si>
  <si>
    <t>Garlic</t>
  </si>
  <si>
    <t>Glasswares</t>
  </si>
  <si>
    <t>Medical Equipment &amp; Tools</t>
  </si>
  <si>
    <t>Metal &amp; Wooden furniture</t>
  </si>
  <si>
    <t>Office Equipment &amp; Stationary</t>
  </si>
  <si>
    <t>Other Machinery and Parts</t>
  </si>
  <si>
    <t>Other Stationaries</t>
  </si>
  <si>
    <t>Parafin Wax</t>
  </si>
  <si>
    <t>Plywood &amp; Particle board</t>
  </si>
  <si>
    <t>Polyethylene Terephthalate (Plastic pet chips/Pet Resin)</t>
  </si>
  <si>
    <t>Raw Silk</t>
  </si>
  <si>
    <t>Raw Wool</t>
  </si>
  <si>
    <t>Seasoning Powder &amp; Flavour for Instant Noodles</t>
  </si>
  <si>
    <t>Smart Cards</t>
  </si>
  <si>
    <t>Solar Pannel</t>
  </si>
  <si>
    <t>Steel Rod &amp; Sheet</t>
  </si>
  <si>
    <t>Storage Battery</t>
  </si>
  <si>
    <t>Telecommunication Equipments and Parts</t>
  </si>
  <si>
    <t>Threads - Polyster</t>
  </si>
  <si>
    <t>Toys</t>
  </si>
  <si>
    <t>Transport Equipment &amp; Parts</t>
  </si>
  <si>
    <t>Tyre, Tubes and Flapes</t>
  </si>
  <si>
    <t>Video Television &amp; Parts</t>
  </si>
  <si>
    <t>Welding Rods</t>
  </si>
  <si>
    <t>Wheat Products</t>
  </si>
  <si>
    <t>Writing &amp; Printing Paper</t>
  </si>
  <si>
    <t xml:space="preserve">B. Other Commodities </t>
  </si>
  <si>
    <t>Total (A + B)</t>
  </si>
  <si>
    <t>Table 13</t>
  </si>
  <si>
    <t>Aircraft Spareparts</t>
  </si>
  <si>
    <t>Betelnut</t>
  </si>
  <si>
    <t>Button</t>
  </si>
  <si>
    <t>Cigarette Paper</t>
  </si>
  <si>
    <t>Clove</t>
  </si>
  <si>
    <t>Coconut Oil</t>
  </si>
  <si>
    <t>Computer and Parts</t>
  </si>
  <si>
    <t>Copper Wire Rod, Scrapes &amp; Sheets</t>
  </si>
  <si>
    <t>Crude Coconut Oil</t>
  </si>
  <si>
    <t>Crude Palm Oil</t>
  </si>
  <si>
    <t>Crude Soyabean Oil</t>
  </si>
  <si>
    <t>Cuminseed</t>
  </si>
  <si>
    <t>Door Locks</t>
  </si>
  <si>
    <t>Drycell Battery</t>
  </si>
  <si>
    <t>Edible Oil</t>
  </si>
  <si>
    <t>Flash Light</t>
  </si>
  <si>
    <t>G.I.Wire</t>
  </si>
  <si>
    <t>Gold</t>
  </si>
  <si>
    <t>M.S.Wire Rod</t>
  </si>
  <si>
    <t>Other Machinary &amp; Parts</t>
  </si>
  <si>
    <t>P.V.C.Compound</t>
  </si>
  <si>
    <t>Palm Oil</t>
  </si>
  <si>
    <t>Pipe &amp; Pipe Fittings</t>
  </si>
  <si>
    <t>Polythene Granules</t>
  </si>
  <si>
    <t>Powder Milk</t>
  </si>
  <si>
    <t>Shoes and Sandals</t>
  </si>
  <si>
    <t>Silver</t>
  </si>
  <si>
    <t>Small Cardamom</t>
  </si>
  <si>
    <t>Synthetic &amp; Natural Rubber</t>
  </si>
  <si>
    <t>Synthetic Carpet</t>
  </si>
  <si>
    <t>Telecommunication Equipment &amp; Parts</t>
  </si>
  <si>
    <t>Tello</t>
  </si>
  <si>
    <t>Textile Dyes</t>
  </si>
  <si>
    <t>Threads</t>
  </si>
  <si>
    <t>Tyre,Tube &amp; Flaps</t>
  </si>
  <si>
    <t>Umbrella and Parts</t>
  </si>
  <si>
    <t>Watches &amp; Bands</t>
  </si>
  <si>
    <t>X-Ray Film</t>
  </si>
  <si>
    <t>Zinc Ingot</t>
  </si>
  <si>
    <t>Table 14</t>
  </si>
  <si>
    <t>Composition of Foreign Trade*</t>
  </si>
  <si>
    <t>Customwise</t>
  </si>
  <si>
    <t>Three Months Data</t>
  </si>
  <si>
    <t>(Rs. in million )</t>
  </si>
  <si>
    <t>S.No.</t>
  </si>
  <si>
    <t>Custom Points</t>
  </si>
  <si>
    <t>Exports</t>
  </si>
  <si>
    <t>Imports</t>
  </si>
  <si>
    <t xml:space="preserve">% Change </t>
  </si>
  <si>
    <t>Birgunj Customs Office</t>
  </si>
  <si>
    <t>Dry Port Customs Office</t>
  </si>
  <si>
    <t>Bhairawa Customs Office</t>
  </si>
  <si>
    <t>Biratnagar Customs Office</t>
  </si>
  <si>
    <t>Tribhuwan Airport Customs Office</t>
  </si>
  <si>
    <t>Nepalgunj Customs Office</t>
  </si>
  <si>
    <t>Mechi Customs Office</t>
  </si>
  <si>
    <t>Krishnagar Customs Office</t>
  </si>
  <si>
    <t>Kailali Customs Office</t>
  </si>
  <si>
    <t>Jaleshwar Customs Office</t>
  </si>
  <si>
    <t>Tatopani Customs Office</t>
  </si>
  <si>
    <t>Kanchanpur Customs Office</t>
  </si>
  <si>
    <t>Rasuwa Customs Office</t>
  </si>
  <si>
    <t>Others</t>
  </si>
  <si>
    <t>Table 15</t>
  </si>
  <si>
    <t>Imports from India against Payment in US Dollar</t>
  </si>
  <si>
    <t>2006/07</t>
  </si>
  <si>
    <t>2007/08</t>
  </si>
  <si>
    <t>2008/09</t>
  </si>
  <si>
    <t>2009/10</t>
  </si>
  <si>
    <t>2010/11</t>
  </si>
  <si>
    <t>2011/12</t>
  </si>
  <si>
    <t>2012/13</t>
  </si>
  <si>
    <t>2013/14</t>
  </si>
  <si>
    <t>* The monthly data are updated based on the latest information from custom office and differ from earlier issues.</t>
  </si>
  <si>
    <t>Table 16</t>
  </si>
  <si>
    <t xml:space="preserve">Summary of Balance of Payments              </t>
  </si>
  <si>
    <t>(Rs. in Million )</t>
  </si>
  <si>
    <t>Particulars</t>
  </si>
  <si>
    <r>
      <t xml:space="preserve">2018/19 </t>
    </r>
    <r>
      <rPr>
        <b/>
        <vertAlign val="superscript"/>
        <sz val="12"/>
        <rFont val="Times New Roman"/>
        <family val="1"/>
      </rPr>
      <t>P</t>
    </r>
  </si>
  <si>
    <t xml:space="preserve">Percent Change </t>
  </si>
  <si>
    <t xml:space="preserve">During </t>
  </si>
  <si>
    <t>A. Current Account</t>
  </si>
  <si>
    <t>Goods: Exports f.o.b.</t>
  </si>
  <si>
    <t>Oil</t>
  </si>
  <si>
    <t>Goods: Imports f.o.b.</t>
  </si>
  <si>
    <t>Balance on Goods</t>
  </si>
  <si>
    <t>Services: Net</t>
  </si>
  <si>
    <t>Services: credit</t>
  </si>
  <si>
    <t>Travel</t>
  </si>
  <si>
    <t>Government n.i.e.</t>
  </si>
  <si>
    <t>Services: debit</t>
  </si>
  <si>
    <t>O/W Education</t>
  </si>
  <si>
    <t>Government services: debit</t>
  </si>
  <si>
    <t>Balance on Goods and Services</t>
  </si>
  <si>
    <t>Income: Net</t>
  </si>
  <si>
    <t>Income: credit</t>
  </si>
  <si>
    <t>Income: debit</t>
  </si>
  <si>
    <t>Balance on Goods, Services and Income</t>
  </si>
  <si>
    <t>Transfers: Net</t>
  </si>
  <si>
    <t>Current transfers: credit</t>
  </si>
  <si>
    <t>Grants</t>
  </si>
  <si>
    <t>Workers' remittances</t>
  </si>
  <si>
    <t>Pensions</t>
  </si>
  <si>
    <t>Current transfers: debit</t>
  </si>
  <si>
    <t>B</t>
  </si>
  <si>
    <t>Capital Account (Capital Transfer)</t>
  </si>
  <si>
    <t xml:space="preserve">  Total, Groups A plus B</t>
  </si>
  <si>
    <t>C</t>
  </si>
  <si>
    <t>Financial Account (Excluding Group E)</t>
  </si>
  <si>
    <t>Direct investment in Nepal</t>
  </si>
  <si>
    <t>Portfolio Investment</t>
  </si>
  <si>
    <t>Other investment: assets</t>
  </si>
  <si>
    <t>Trade credits</t>
  </si>
  <si>
    <t>Other investment: liabilities</t>
  </si>
  <si>
    <t>Loans</t>
  </si>
  <si>
    <t>General Government</t>
  </si>
  <si>
    <t>Drawings</t>
  </si>
  <si>
    <t>Repayments</t>
  </si>
  <si>
    <t>Other sectors</t>
  </si>
  <si>
    <t>Currency and deposits</t>
  </si>
  <si>
    <t>Nepal Rastra Bank</t>
  </si>
  <si>
    <t>Deposit money banks</t>
  </si>
  <si>
    <t>Other liabilities</t>
  </si>
  <si>
    <t xml:space="preserve">  Total, Group A through C</t>
  </si>
  <si>
    <t>D.</t>
  </si>
  <si>
    <t>Miscellaneous Items, Net</t>
  </si>
  <si>
    <t xml:space="preserve">  Total, Group A through D</t>
  </si>
  <si>
    <t>E. Reserves and Related Items</t>
  </si>
  <si>
    <t>Reserve assets</t>
  </si>
  <si>
    <t>Use of Fund Credit and Loans</t>
  </si>
  <si>
    <t>Changes in reserve net (- increase)*</t>
  </si>
  <si>
    <t>P= Provisional</t>
  </si>
  <si>
    <t>* Change in reserve net is derived by netting out  reserves and related items (Group E) and currency and deposits (under Group C)  with adjustment of valuation gain/loss.</t>
  </si>
  <si>
    <t>Table 17</t>
  </si>
  <si>
    <t>( $ in Million )</t>
  </si>
  <si>
    <t>Particulers</t>
  </si>
  <si>
    <t>Three month</t>
  </si>
  <si>
    <t>Government n.I.e.</t>
  </si>
  <si>
    <t xml:space="preserve">       O/W education</t>
  </si>
  <si>
    <t>Government Services</t>
  </si>
  <si>
    <t>Balance on Goods , Services and Income</t>
  </si>
  <si>
    <t>Total, Groups A plus B</t>
  </si>
  <si>
    <t>Other liabalities</t>
  </si>
  <si>
    <t>Total, Group A through C</t>
  </si>
  <si>
    <t>Total, Group A through D</t>
  </si>
  <si>
    <t>Changes in reserve net ( - increase )</t>
  </si>
  <si>
    <t>* Based on monthly average exchange rate</t>
  </si>
  <si>
    <t>Table 18</t>
  </si>
  <si>
    <t>(Rs in million)</t>
  </si>
  <si>
    <t>Mid-Jul.</t>
  </si>
  <si>
    <t>Mid-Oct.</t>
  </si>
  <si>
    <t xml:space="preserve">Mid-Jul To </t>
  </si>
  <si>
    <t>A. Nepal Rastra Bank (1+2)</t>
  </si>
  <si>
    <t xml:space="preserve">   1. Gold, SDR, IMF Reserve Position</t>
  </si>
  <si>
    <t xml:space="preserve">   2. Foreign Exchange Reserve </t>
  </si>
  <si>
    <t>Convertible</t>
  </si>
  <si>
    <t>Inconvertible</t>
  </si>
  <si>
    <t>B. Bank and Financial Institutions*</t>
  </si>
  <si>
    <t>C. Gross Foreign Exchange Reserve</t>
  </si>
  <si>
    <t xml:space="preserve">      Share in total (in percent)</t>
  </si>
  <si>
    <t>D. Gross Foreign Assets (A+B)</t>
  </si>
  <si>
    <t xml:space="preserve"> Import Capacity in Months </t>
  </si>
  <si>
    <t xml:space="preserve">   Gross Foreign Exchange Reserve</t>
  </si>
  <si>
    <t>Merchandise</t>
  </si>
  <si>
    <t>Merchandise and Services</t>
  </si>
  <si>
    <t xml:space="preserve">  Gross Foreign Assets</t>
  </si>
  <si>
    <t>E. Foreign Liabilities</t>
  </si>
  <si>
    <t>F. Net Foreign Assets(D-E)</t>
  </si>
  <si>
    <t>G. Change in NFA (before adj. ex. val.)*</t>
  </si>
  <si>
    <t xml:space="preserve">H. Exchange Valuation </t>
  </si>
  <si>
    <t>I. Change in NFA (6+7)***</t>
  </si>
  <si>
    <t>Sources : Nepal Rastra Bank and Commercial Banks;  Estimated.</t>
  </si>
  <si>
    <t>* indicates the "A","B" &amp; " C" class financial institutions licensed by NRB.</t>
  </si>
  <si>
    <t>**Change in NFA is derived by taking mid-July as base and minus (-) sign indicates increase.</t>
  </si>
  <si>
    <t>*** After adjusting exchange valuation gain/loss</t>
  </si>
  <si>
    <t>Period-end Buying Rate (Rs/USD)</t>
  </si>
  <si>
    <t>Table 19</t>
  </si>
  <si>
    <t>(USD in million)</t>
  </si>
  <si>
    <t>B. Bank and Financial Institutions *</t>
  </si>
  <si>
    <t>Table 20</t>
  </si>
  <si>
    <t>Exchange Rate of US Dollar (NRs/USD)</t>
  </si>
  <si>
    <t xml:space="preserve">FY </t>
  </si>
  <si>
    <t>Mid-Month</t>
  </si>
  <si>
    <t>Month End*</t>
  </si>
  <si>
    <t>Monthly Average*</t>
  </si>
  <si>
    <t>Buying</t>
  </si>
  <si>
    <t>Selling</t>
  </si>
  <si>
    <t xml:space="preserve">Middle </t>
  </si>
  <si>
    <t>August</t>
  </si>
  <si>
    <t>September</t>
  </si>
  <si>
    <t>November</t>
  </si>
  <si>
    <t>December</t>
  </si>
  <si>
    <t>January</t>
  </si>
  <si>
    <t>February</t>
  </si>
  <si>
    <t>March</t>
  </si>
  <si>
    <t>April</t>
  </si>
  <si>
    <t>May</t>
  </si>
  <si>
    <t>June</t>
  </si>
  <si>
    <t>July</t>
  </si>
  <si>
    <t>Annual Average</t>
  </si>
  <si>
    <t xml:space="preserve">Feburary </t>
  </si>
  <si>
    <t xml:space="preserve">June </t>
  </si>
  <si>
    <t xml:space="preserve">February </t>
  </si>
  <si>
    <t>* As per Nepalese Calendar.</t>
  </si>
  <si>
    <t>Jul-Jul</t>
  </si>
  <si>
    <t>Oct.-Oct.</t>
  </si>
  <si>
    <t>2017</t>
  </si>
  <si>
    <t>Oil ($/barrel)*</t>
  </si>
  <si>
    <t>Gold ($/ounce)**</t>
  </si>
  <si>
    <t>* Crude Oil Brent</t>
  </si>
  <si>
    <t>** Refers to p.m. London historical fix.</t>
  </si>
  <si>
    <t xml:space="preserve">Sources: http://www.eia.gov/dnav/pet/hist/LeafHandler.ashx?n=PET&amp;s=RBRTE&amp;f=D </t>
  </si>
  <si>
    <t>http://www.kitco.com/gold.londonfix.html</t>
  </si>
  <si>
    <t>Table 6</t>
  </si>
  <si>
    <t>During three month</t>
  </si>
  <si>
    <t>% Change</t>
  </si>
  <si>
    <t>2 Over 1</t>
  </si>
  <si>
    <t>3 Over 2</t>
  </si>
  <si>
    <t>NEPSE Index (Closing)*</t>
  </si>
  <si>
    <t>NEPSE Sensitive Index (Closing)**</t>
  </si>
  <si>
    <t>NEPSE Float Index (Closing)***</t>
  </si>
  <si>
    <t>Banking Sub-Index</t>
  </si>
  <si>
    <t>Market Capitalization (Rs. million)</t>
  </si>
  <si>
    <t>Total Paid-up Value of Listed Shares (Rs. million)</t>
  </si>
  <si>
    <t xml:space="preserve">Number of Listed  Companies  </t>
  </si>
  <si>
    <t>Number of Listed Shares ('000)</t>
  </si>
  <si>
    <t>Ratio of  Market Capitalization to GDP (in %) †</t>
  </si>
  <si>
    <t>Twelve Months Rolling Standard Deviation of NEPSE Index</t>
  </si>
  <si>
    <t>Ratio of Traded Quantity of Shares (In Percent)</t>
  </si>
  <si>
    <t>Ratio of Turnover to Market Capitalization (In Percent)</t>
  </si>
  <si>
    <t>Market Concentration Ratio (In Percent)</t>
  </si>
  <si>
    <t>Data Source: Nepal Stock Exchange Ltd.</t>
  </si>
  <si>
    <t xml:space="preserve">                                                                                                                                                                                                                                                                                                                                                                                                                                                                                                                                                                                                                                                                                                                                                                                                                                                                                                                                                                                                                                                                                                                                                                                                                                                                                                                                                                                                                                                                                                                                                                                                                                                                                                                                                                                                                                                                                                                                                                                                                                                                                                                                                                                                                                                                                                                                                                                                                                                                                                                                                                                                                                                                                                                                                                                                                                                                                                                                                                                                                                                                                                                                                                                                                                                                                                                                                                                                                                                                                                                                                                                                                                                                                                                                                                                                                                                                                                                                                                                                                                                                                                                                                                                                                                                                                                                                                                                                                                                                                                                                                                                                                                                                                                                                                                                                                                                                                                                                                                                                                                                                                                                         </t>
  </si>
  <si>
    <t>*     Base: February 12, 1994</t>
  </si>
  <si>
    <t>**   Base: July 16, 2006</t>
  </si>
  <si>
    <t>*** Base: August 24, 2008</t>
  </si>
  <si>
    <t xml:space="preserve">†    GDP of 2015, 2016 and 2017 at Producer's Prices </t>
  </si>
  <si>
    <t>GDP at Current Price ( Rs. million)</t>
  </si>
  <si>
    <t>(Mid-July 2017 to Mid-Oct 2018)</t>
  </si>
  <si>
    <t>(Rs. Million)</t>
  </si>
  <si>
    <t>Types of  Securities</t>
  </si>
  <si>
    <t>Amount of Public Issue</t>
  </si>
  <si>
    <t>Approval Date</t>
  </si>
  <si>
    <t>A. Right Share</t>
  </si>
  <si>
    <t>Muktinath Bikas Bank Ltd.</t>
  </si>
  <si>
    <t>Jebil's Finance Ltd.</t>
  </si>
  <si>
    <t>RSDC Laghubitta Bittiya Sanstha Ltd.</t>
  </si>
  <si>
    <t>General Finance Ltd.</t>
  </si>
  <si>
    <t>Kisan Microfinance Bittiya Sanstha Ltd.</t>
  </si>
  <si>
    <t>Summit Micro Finance Development Bank Ltd.</t>
  </si>
  <si>
    <t>Excel Development Bank Ltd.</t>
  </si>
  <si>
    <t>Mega Bank Ltd.</t>
  </si>
  <si>
    <t>Om Development Bank Ltd.</t>
  </si>
  <si>
    <t>32/04/2074</t>
  </si>
  <si>
    <t>Guheswori Merchant Banking and Finance Ltd.</t>
  </si>
  <si>
    <t>Nepal Community Development Bank Ltd.</t>
  </si>
  <si>
    <t>Bhargav Bikash Bank Ltd</t>
  </si>
  <si>
    <t>Mount Makalu Development Bank Ltd.</t>
  </si>
  <si>
    <t>Reliance Finance Ltd.</t>
  </si>
  <si>
    <t>Civil Bank Ltd</t>
  </si>
  <si>
    <t>Central Finance Ltd</t>
  </si>
  <si>
    <t>Prudential Insurance Co. Ltd</t>
  </si>
  <si>
    <t>Shangrila Development Bank</t>
  </si>
  <si>
    <t>Green Development Bank Ltd</t>
  </si>
  <si>
    <t>Gandaki Bikas Bank Ltd</t>
  </si>
  <si>
    <t>Shree Investment and Finance Co. Ltd</t>
  </si>
  <si>
    <t>Karnali Development Bank Ltd</t>
  </si>
  <si>
    <t>Siddhartha Bank Ltd</t>
  </si>
  <si>
    <t>Pokhara Finance Ltd</t>
  </si>
  <si>
    <t>Prabhu Bank Ltd</t>
  </si>
  <si>
    <t>Lumbini Bikash Bank Ltd</t>
  </si>
  <si>
    <t>Asian Life Insurance Co Ltd</t>
  </si>
  <si>
    <t>First Microfinance Laghu Bitta Bittiya Sanstha Ltd</t>
  </si>
  <si>
    <t>Kamana Sewa Bikas Bank Ltd</t>
  </si>
  <si>
    <t>Neco Insurance Ltd</t>
  </si>
  <si>
    <t>Manjushree Finance Ltd.</t>
  </si>
  <si>
    <t>Suryodaya Laghubitta Bittiya Sanstha Ltd.</t>
  </si>
  <si>
    <t>Deva Bikas Bank Ltd.</t>
  </si>
  <si>
    <t>Prime Life Insurance Ltd</t>
  </si>
  <si>
    <t>Nepal Insurance Company Ltd</t>
  </si>
  <si>
    <t>Surya Life Insurance Co. Ltd</t>
  </si>
  <si>
    <t>Sahara Bikash Bank Ltd</t>
  </si>
  <si>
    <t>Gurans Life Insurance Company</t>
  </si>
  <si>
    <t>19/12/2074</t>
  </si>
  <si>
    <t>Kumari Bank Ltd</t>
  </si>
  <si>
    <t>19/01/2075</t>
  </si>
  <si>
    <t>Siddhartha Insurance</t>
  </si>
  <si>
    <t>20/01/2075</t>
  </si>
  <si>
    <t>Womi Microfinance Bittiya Sanstha</t>
  </si>
  <si>
    <t>26/01/2075</t>
  </si>
  <si>
    <t>Prabhu Insurance</t>
  </si>
  <si>
    <t>27/01/2075</t>
  </si>
  <si>
    <t>Synergy Finance</t>
  </si>
  <si>
    <t>28/01/2075</t>
  </si>
  <si>
    <t>Mirmire Microfinance Development Bank</t>
  </si>
  <si>
    <t>National Life Insurance company</t>
  </si>
  <si>
    <t>Nagbeli Lagubitta Bittiya Sanstha</t>
  </si>
  <si>
    <t>Swarjgar Laghubitta Bittiya Sanstha</t>
  </si>
  <si>
    <t>18/2/2075</t>
  </si>
  <si>
    <t>Samata Microfinance  Bittiya Sansthan</t>
  </si>
  <si>
    <t>IME General Insurance</t>
  </si>
  <si>
    <t>Progressive Finance</t>
  </si>
  <si>
    <t xml:space="preserve">Nepal Credit and Commerce Bank </t>
  </si>
  <si>
    <t>22/3/2075</t>
  </si>
  <si>
    <t>Naya Nepal Laghbitita Sanstha</t>
  </si>
  <si>
    <t>27/3/2075</t>
  </si>
  <si>
    <t>City Express Finance Company Ltd</t>
  </si>
  <si>
    <t>Swadeshi Laghubitta Bittiya Sanstha Ltd</t>
  </si>
  <si>
    <t>24/4/2075</t>
  </si>
  <si>
    <t>Mahuli Smudayik Laghubitta Bittiya Sanstha Ltd</t>
  </si>
  <si>
    <t>14/6/2075</t>
  </si>
  <si>
    <t>25/6/2075</t>
  </si>
  <si>
    <t>B. Ordinary Share</t>
  </si>
  <si>
    <t>Support Microfinance Bittiya Sanstha Ltd.</t>
  </si>
  <si>
    <t>Nepal Grameen Bikas Bank Ltd</t>
  </si>
  <si>
    <t>Radhi Bidyut Company Ltd</t>
  </si>
  <si>
    <t>Panchakanya Mai Hydropower Ltd</t>
  </si>
  <si>
    <t>Sanjen Jalavidhyut Co. Ltd</t>
  </si>
  <si>
    <t>Unnati Microfinance Bittiya Sanstha Ltd</t>
  </si>
  <si>
    <t>Premier Insurance Co (Nepal) Ltd</t>
  </si>
  <si>
    <t xml:space="preserve">Butwal Power Company Ltd. </t>
  </si>
  <si>
    <t>Samudayik Laghubitta Bittiya Sanstha Ltd</t>
  </si>
  <si>
    <t>Rasuwagadi  Hydropower Co. Ltd</t>
  </si>
  <si>
    <t>Aarambha Microfinance Bittiya Sanstha Ltd</t>
  </si>
  <si>
    <t>Kalika Power Company Ltd</t>
  </si>
  <si>
    <t>Joshi Hydropower Development Company Ltd</t>
  </si>
  <si>
    <t>Shuvam Power Ltd</t>
  </si>
  <si>
    <t>Rairang Hydropower Development Company Ltd</t>
  </si>
  <si>
    <t>NADEP Laghubittiya Sansthan</t>
  </si>
  <si>
    <t>Upper Tamakoshi Hydropower Ltd</t>
  </si>
  <si>
    <t>Mountain Hydro Nepal Ltd.</t>
  </si>
  <si>
    <t>Ghalemdi Hydro Ltd.</t>
  </si>
  <si>
    <t xml:space="preserve"> Panchakanya Mai Hydropower Ltd.</t>
  </si>
  <si>
    <t>Union Hydropower Ltd</t>
  </si>
  <si>
    <t>Ankhukhola Jalbidhut Co.Ltd.</t>
  </si>
  <si>
    <t>Chautari Laghubitta Sanstha</t>
  </si>
  <si>
    <t>Himalalaya Urja Bikash Company Ltd</t>
  </si>
  <si>
    <t>Madhya Bhotekoshi Jalavidyut</t>
  </si>
  <si>
    <t>C. Mutual Funds</t>
  </si>
  <si>
    <t>Siddhartha Capital Ltd</t>
  </si>
  <si>
    <t>Sanima Capital Ltd</t>
  </si>
  <si>
    <t>NIC Asia Growth Fund</t>
  </si>
  <si>
    <t>Citizen Mutual Fund-1</t>
  </si>
  <si>
    <t>Source: Securities Board of Nepal (SEBON)</t>
  </si>
  <si>
    <t>Listed Companies and  Market Capitalization</t>
  </si>
  <si>
    <t xml:space="preserve">Particulars                                                                    </t>
  </si>
  <si>
    <t xml:space="preserve">No. of Listed Companies </t>
  </si>
  <si>
    <t>Value</t>
  </si>
  <si>
    <t>Share %</t>
  </si>
  <si>
    <t>Financial Institutions</t>
  </si>
  <si>
    <t xml:space="preserve">    Commercial Banks</t>
  </si>
  <si>
    <t xml:space="preserve">    Development Banks*</t>
  </si>
  <si>
    <t xml:space="preserve">    Finance Companies</t>
  </si>
  <si>
    <t xml:space="preserve">    Microfinance </t>
  </si>
  <si>
    <t xml:space="preserve">    Insurance Companies</t>
  </si>
  <si>
    <t>Manufacturing &amp; Processing</t>
  </si>
  <si>
    <t>Hotel</t>
  </si>
  <si>
    <t>Trading</t>
  </si>
  <si>
    <t>Hydro Power</t>
  </si>
  <si>
    <t>Data Source: Nepal Stock Exchange Limited</t>
  </si>
  <si>
    <t>* Including Microfinance Institutions for 2016 and 2017</t>
  </si>
  <si>
    <t>Group</t>
  </si>
  <si>
    <t>Closing</t>
  </si>
  <si>
    <t>High</t>
  </si>
  <si>
    <t>Low</t>
  </si>
  <si>
    <t>4 Over 1</t>
  </si>
  <si>
    <t>7 Over 4</t>
  </si>
  <si>
    <t>Insurance Companies</t>
  </si>
  <si>
    <t>Life Insurance Companies</t>
  </si>
  <si>
    <t>Non- Life Insurance Companies</t>
  </si>
  <si>
    <t>Microfinance Institutions</t>
  </si>
  <si>
    <t>NEPSE Overall Index*</t>
  </si>
  <si>
    <t>NEPSE Sensitive Index**</t>
  </si>
  <si>
    <t>NEPSE Float Index***</t>
  </si>
  <si>
    <t>Source: http://www.nepalstock.com/reports/monthly.php</t>
  </si>
  <si>
    <t>*    Base: February 12, 1994</t>
  </si>
  <si>
    <t>**  Base: July 16, 2006</t>
  </si>
  <si>
    <t>***Base: August 24, 2008</t>
  </si>
  <si>
    <t xml:space="preserve"> Securities Market Turnover </t>
  </si>
  <si>
    <t>Share Units ('000)</t>
  </si>
  <si>
    <t>Value (Rs                million)</t>
  </si>
  <si>
    <t>% Share of Value</t>
  </si>
  <si>
    <t>Non-life Insurance Companies</t>
  </si>
  <si>
    <t>Microfinance</t>
  </si>
  <si>
    <t>Hydropower</t>
  </si>
  <si>
    <t>Mutual Fund</t>
  </si>
  <si>
    <t>Preferred Stock</t>
  </si>
  <si>
    <t>Promoter Share</t>
  </si>
  <si>
    <t>Securities Listed  in Nepal Stock Exchange Ltd.</t>
  </si>
  <si>
    <t>Mid-Sept  to Mid-Oct</t>
  </si>
  <si>
    <t>% Change in Share Value</t>
  </si>
  <si>
    <t>Rs               in million</t>
  </si>
  <si>
    <t>Rs  in              million</t>
  </si>
  <si>
    <t xml:space="preserve">1. Institution-wise listing </t>
  </si>
  <si>
    <t xml:space="preserve">      Commercial Banks</t>
  </si>
  <si>
    <t xml:space="preserve">      Development Banks</t>
  </si>
  <si>
    <t xml:space="preserve">      Insurance Companies</t>
  </si>
  <si>
    <t xml:space="preserve">      Finance Companies</t>
  </si>
  <si>
    <t xml:space="preserve">      Manufacturing </t>
  </si>
  <si>
    <t xml:space="preserve">      Hotel</t>
  </si>
  <si>
    <t xml:space="preserve">      Trading</t>
  </si>
  <si>
    <t xml:space="preserve">      Hydropower</t>
  </si>
  <si>
    <t xml:space="preserve">      Others</t>
  </si>
  <si>
    <t xml:space="preserve">      Total</t>
  </si>
  <si>
    <t xml:space="preserve">2. Instrument-wise listing </t>
  </si>
  <si>
    <t>Ordinary Share</t>
  </si>
  <si>
    <t>Right Share</t>
  </si>
  <si>
    <t xml:space="preserve">Bonus share </t>
  </si>
  <si>
    <t>Government Bond</t>
  </si>
  <si>
    <t>Convertible Preference Share</t>
  </si>
  <si>
    <t>Debenture</t>
  </si>
  <si>
    <t>Selected Macroeconomic Indicators</t>
  </si>
  <si>
    <t>A</t>
  </si>
  <si>
    <t>Real Sector (growth rate and ratio in percent)</t>
  </si>
  <si>
    <t>Real GDP at basic price</t>
  </si>
  <si>
    <t>Real GDP at producers' price</t>
  </si>
  <si>
    <t>Nominal GDP at producers' price</t>
  </si>
  <si>
    <t>Gross National Income (GNI)</t>
  </si>
  <si>
    <t>Gross National Disposable Income (GNDI)</t>
  </si>
  <si>
    <t xml:space="preserve">Gross Capital Formation / GDP </t>
  </si>
  <si>
    <t>Gross Fixed Capital Formation / GDP</t>
  </si>
  <si>
    <t>Gross Domestic Savings / GDP</t>
  </si>
  <si>
    <t xml:space="preserve">Gross National Savings / GDP </t>
  </si>
  <si>
    <t>Prices Change ( percent)</t>
  </si>
  <si>
    <t>Food CPI y-o-y</t>
  </si>
  <si>
    <t>Non-food CPI y-o-y</t>
  </si>
  <si>
    <t>CPI Annual Average</t>
  </si>
  <si>
    <t>National Wholesale Price Index y-o-y</t>
  </si>
  <si>
    <t>National Wholesale Price Index Annual Average</t>
  </si>
  <si>
    <t>External Sector (growth in percent)</t>
  </si>
  <si>
    <t xml:space="preserve">Export Growth </t>
  </si>
  <si>
    <t xml:space="preserve">Import Growth </t>
  </si>
  <si>
    <t xml:space="preserve">BOP (Rs. in billion) </t>
  </si>
  <si>
    <t>Current Account Balance (Rs. in billion)</t>
  </si>
  <si>
    <t>Workers' Remittances (Rs. in billion)</t>
  </si>
  <si>
    <t>Trade Balance (Rs. in billion)</t>
  </si>
  <si>
    <t>Trade Balance with India (Rs. in billion)</t>
  </si>
  <si>
    <t>D</t>
  </si>
  <si>
    <t>Monetary Sector (growth and interest rate in percent)</t>
  </si>
  <si>
    <t>91-day T-bills Rate (annual weighted average)</t>
  </si>
  <si>
    <t>364-day T-bills Rate (annual wighted average)</t>
  </si>
  <si>
    <t>Interbank Rate  (annual weighted average)</t>
  </si>
  <si>
    <t>Weighted Average Deposit Rate of Commercial Banks (Mid-July)</t>
  </si>
  <si>
    <t>Weighted Average Lending Rate of Commercial Banks (Mid-July)</t>
  </si>
  <si>
    <t>Base Rate</t>
  </si>
  <si>
    <t>E</t>
  </si>
  <si>
    <t xml:space="preserve">Revenue Growth </t>
  </si>
  <si>
    <t>Expenditure Growth</t>
  </si>
  <si>
    <t xml:space="preserve">Government Finance (Based on Cash Basis Data) (growth in percent) </t>
  </si>
  <si>
    <t>(1)</t>
  </si>
  <si>
    <t>(2)</t>
  </si>
  <si>
    <t>(3)</t>
  </si>
  <si>
    <t>3 Over 1</t>
  </si>
  <si>
    <t>5 Over 3</t>
  </si>
  <si>
    <t>Market Capitalization of Listed Companies (Rs. in million)</t>
  </si>
  <si>
    <t>(Mid-Sep/Mid-Oct)</t>
  </si>
  <si>
    <t>(Mid-Sep to Mid-Oct)</t>
  </si>
  <si>
    <t>Table 40</t>
  </si>
  <si>
    <t>Table 41</t>
  </si>
  <si>
    <t>Table 42</t>
  </si>
  <si>
    <t>Table 43</t>
  </si>
  <si>
    <t>Table 44</t>
  </si>
  <si>
    <t xml:space="preserve"> Table 45</t>
  </si>
  <si>
    <t>Table 46</t>
  </si>
  <si>
    <t>–</t>
  </si>
  <si>
    <t>Broad Money (M2) (y-o-y)</t>
  </si>
  <si>
    <t>Narrow Money (M1) (y-o-y)</t>
  </si>
  <si>
    <t>Domestic Credit (y-o-y)</t>
  </si>
  <si>
    <t>Private Sector Credit (y-o-y)</t>
  </si>
  <si>
    <t>Reserve Money (y-o-y)</t>
  </si>
  <si>
    <t>CPI (mid-Oct) y-o-y</t>
  </si>
  <si>
    <t>Total Outstanding Loan (Claims on Private Sector)  (Rs. in billion)</t>
  </si>
  <si>
    <t>Total Deposits at BFIs  (Rs. in billion)</t>
  </si>
  <si>
    <t>Salary and Wage Rate Index y-o-y</t>
  </si>
</sst>
</file>

<file path=xl/styles.xml><?xml version="1.0" encoding="utf-8"?>
<styleSheet xmlns="http://schemas.openxmlformats.org/spreadsheetml/2006/main">
  <numFmts count="18">
    <numFmt numFmtId="43" formatCode="_-* #,##0.00_-;\-* #,##0.00_-;_-* &quot;-&quot;??_-;_-@_-"/>
    <numFmt numFmtId="164" formatCode="_(&quot;$&quot;* #,##0.00_);_(&quot;$&quot;* \(#,##0.00\);_(&quot;$&quot;* &quot;-&quot;??_);_(@_)"/>
    <numFmt numFmtId="165" formatCode="_(* #,##0.00_);_(* \(#,##0.00\);_(* &quot;-&quot;??_);_(@_)"/>
    <numFmt numFmtId="166" formatCode="0.0_)"/>
    <numFmt numFmtId="167" formatCode="0.0"/>
    <numFmt numFmtId="168" formatCode="#,##0.0"/>
    <numFmt numFmtId="169" formatCode="0.0_);[Red]\(0.0\)"/>
    <numFmt numFmtId="170" formatCode="_(* #,##0.00_);_(* \(#,##0.00\);_(* \-??_);_(@_)"/>
    <numFmt numFmtId="171" formatCode="0_);[Red]\(0\)"/>
    <numFmt numFmtId="172" formatCode="0.0000"/>
    <numFmt numFmtId="173" formatCode="_(* #,##0_);_(* \(#,##0\);_(* \-??_);_(@_)"/>
    <numFmt numFmtId="174" formatCode="General_)"/>
    <numFmt numFmtId="175" formatCode="0_)"/>
    <numFmt numFmtId="176" formatCode="_(* #,##0.0_);_(* \(#,##0.0\);_(* &quot;-&quot;??_);_(@_)"/>
    <numFmt numFmtId="177" formatCode="0.00_)"/>
    <numFmt numFmtId="178" formatCode="0.000_)"/>
    <numFmt numFmtId="179" formatCode="_-* #,##0.0_-;\-* #,##0.0_-;_-* &quot;-&quot;??_-;_-@_-"/>
    <numFmt numFmtId="180" formatCode="0.000000"/>
  </numFmts>
  <fonts count="52">
    <font>
      <sz val="11"/>
      <color theme="1"/>
      <name val="Calibri"/>
      <family val="2"/>
      <scheme val="minor"/>
    </font>
    <font>
      <sz val="10"/>
      <name val="Courier"/>
      <family val="3"/>
    </font>
    <font>
      <b/>
      <sz val="12"/>
      <name val="Arial"/>
      <family val="2"/>
    </font>
    <font>
      <sz val="12"/>
      <name val="Times New Roman"/>
      <family val="1"/>
    </font>
    <font>
      <sz val="10"/>
      <name val="Times New Roman"/>
      <family val="1"/>
    </font>
    <font>
      <b/>
      <sz val="12"/>
      <name val="Times New Roman"/>
      <family val="1"/>
    </font>
    <font>
      <b/>
      <sz val="14"/>
      <color theme="1"/>
      <name val="Times New Roman"/>
      <family val="1"/>
    </font>
    <font>
      <sz val="14"/>
      <color theme="1"/>
      <name val="Times New Roman"/>
      <family val="1"/>
    </font>
    <font>
      <b/>
      <sz val="12"/>
      <color theme="1"/>
      <name val="Times New Roman"/>
      <family val="1"/>
    </font>
    <font>
      <sz val="12"/>
      <color theme="1"/>
      <name val="Times New Roman"/>
      <family val="1"/>
    </font>
    <font>
      <sz val="11"/>
      <color theme="1"/>
      <name val="Calibri"/>
      <family val="2"/>
      <scheme val="minor"/>
    </font>
    <font>
      <b/>
      <i/>
      <sz val="12"/>
      <color theme="1"/>
      <name val="Times New Roman"/>
      <family val="1"/>
    </font>
    <font>
      <sz val="10"/>
      <name val="Arial"/>
      <family val="2"/>
    </font>
    <font>
      <b/>
      <sz val="10"/>
      <name val="Times New Roman"/>
      <family val="1"/>
    </font>
    <font>
      <i/>
      <sz val="10"/>
      <color theme="1"/>
      <name val="Times New Roman"/>
      <family val="1"/>
    </font>
    <font>
      <sz val="11"/>
      <color indexed="8"/>
      <name val="Calibri"/>
      <family val="2"/>
    </font>
    <font>
      <sz val="14"/>
      <name val="AngsanaUPC"/>
      <family val="1"/>
    </font>
    <font>
      <u/>
      <sz val="11"/>
      <color theme="10"/>
      <name val="Calibri"/>
      <family val="2"/>
    </font>
    <font>
      <sz val="12"/>
      <name val="Helv"/>
    </font>
    <font>
      <sz val="11"/>
      <color theme="1"/>
      <name val="Calibri"/>
      <family val="2"/>
    </font>
    <font>
      <sz val="10"/>
      <color indexed="8"/>
      <name val="Times New Roman"/>
      <family val="2"/>
    </font>
    <font>
      <sz val="12"/>
      <name val="Univers (WN)"/>
      <family val="2"/>
    </font>
    <font>
      <i/>
      <sz val="12"/>
      <color theme="1"/>
      <name val="Times New Roman"/>
      <family val="1"/>
    </font>
    <font>
      <b/>
      <sz val="16"/>
      <color indexed="8"/>
      <name val="Times New Roman"/>
      <family val="1"/>
    </font>
    <font>
      <b/>
      <i/>
      <sz val="12"/>
      <name val="Times New Roman"/>
      <family val="1"/>
    </font>
    <font>
      <sz val="10"/>
      <name val="Arial"/>
      <family val="2"/>
    </font>
    <font>
      <sz val="10"/>
      <name val="Arial"/>
      <family val="2"/>
    </font>
    <font>
      <sz val="10"/>
      <name val="Arial"/>
      <family val="2"/>
    </font>
    <font>
      <sz val="10"/>
      <name val="Arial"/>
      <family val="2"/>
    </font>
    <font>
      <sz val="12"/>
      <color theme="1"/>
      <name val="Calibri"/>
      <family val="2"/>
      <scheme val="minor"/>
    </font>
    <font>
      <sz val="10"/>
      <name val="Arial"/>
    </font>
    <font>
      <b/>
      <sz val="12"/>
      <color rgb="FF000000"/>
      <name val="Times New Roman"/>
      <family val="1"/>
    </font>
    <font>
      <sz val="12"/>
      <color rgb="FF000000"/>
      <name val="Times New Roman"/>
      <family val="1"/>
    </font>
    <font>
      <b/>
      <sz val="9"/>
      <name val="Times New Roman"/>
      <family val="1"/>
    </font>
    <font>
      <sz val="9"/>
      <name val="Times New Roman"/>
      <family val="1"/>
    </font>
    <font>
      <b/>
      <sz val="14"/>
      <name val="Times New Roman"/>
      <family val="1"/>
    </font>
    <font>
      <i/>
      <sz val="10"/>
      <name val="Times New Roman"/>
      <family val="1"/>
    </font>
    <font>
      <i/>
      <sz val="12"/>
      <name val="Times New Roman"/>
      <family val="1"/>
    </font>
    <font>
      <b/>
      <vertAlign val="superscript"/>
      <sz val="12"/>
      <name val="Times New Roman"/>
      <family val="1"/>
    </font>
    <font>
      <b/>
      <sz val="12"/>
      <color indexed="10"/>
      <name val="Times New Roman"/>
      <family val="1"/>
    </font>
    <font>
      <b/>
      <sz val="12"/>
      <color indexed="8"/>
      <name val="Times New Roman"/>
      <family val="1"/>
    </font>
    <font>
      <sz val="12"/>
      <color indexed="8"/>
      <name val="Times New Roman"/>
      <family val="1"/>
    </font>
    <font>
      <vertAlign val="superscript"/>
      <sz val="12"/>
      <name val="Times New Roman"/>
      <family val="1"/>
    </font>
    <font>
      <b/>
      <i/>
      <sz val="12"/>
      <color indexed="10"/>
      <name val="Times New Roman"/>
      <family val="1"/>
    </font>
    <font>
      <sz val="12"/>
      <name val="Arial"/>
      <family val="2"/>
    </font>
    <font>
      <b/>
      <sz val="12"/>
      <name val="Timesq"/>
    </font>
    <font>
      <sz val="12"/>
      <name val="Timesq"/>
    </font>
    <font>
      <i/>
      <sz val="12"/>
      <name val="Timesq"/>
    </font>
    <font>
      <b/>
      <u/>
      <sz val="12"/>
      <name val="Times New Roman"/>
      <family val="1"/>
    </font>
    <font>
      <u/>
      <sz val="10"/>
      <name val="Times New Roman"/>
      <family val="1"/>
    </font>
    <font>
      <u/>
      <sz val="11"/>
      <color theme="10"/>
      <name val="Calibri"/>
      <family val="2"/>
      <scheme val="minor"/>
    </font>
    <font>
      <sz val="12"/>
      <color rgb="FFFF0000"/>
      <name val="Times New Roman"/>
      <family val="1"/>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theme="0" tint="-4.9989318521683403E-2"/>
        <bgColor indexed="64"/>
      </patternFill>
    </fill>
    <fill>
      <patternFill patternType="solid">
        <fgColor indexed="9"/>
        <bgColor indexed="64"/>
      </patternFill>
    </fill>
  </fills>
  <borders count="107">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top/>
      <bottom style="double">
        <color indexed="64"/>
      </bottom>
      <diagonal/>
    </border>
    <border>
      <left/>
      <right/>
      <top style="double">
        <color indexed="64"/>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style="thin">
        <color indexed="64"/>
      </right>
      <top style="double">
        <color indexed="64"/>
      </top>
      <bottom/>
      <diagonal/>
    </border>
    <border>
      <left/>
      <right style="double">
        <color indexed="64"/>
      </right>
      <top/>
      <bottom style="thin">
        <color indexed="64"/>
      </bottom>
      <diagonal/>
    </border>
    <border>
      <left style="double">
        <color indexed="64"/>
      </left>
      <right style="thin">
        <color indexed="64"/>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right style="thin">
        <color indexed="64"/>
      </right>
      <top style="double">
        <color indexed="64"/>
      </top>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right style="thin">
        <color indexed="64"/>
      </right>
      <top/>
      <bottom style="double">
        <color indexed="64"/>
      </bottom>
      <diagonal/>
    </border>
    <border>
      <left/>
      <right style="double">
        <color indexed="64"/>
      </right>
      <top/>
      <bottom style="double">
        <color indexed="64"/>
      </bottom>
      <diagonal/>
    </border>
    <border>
      <left/>
      <right style="double">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right/>
      <top style="thin">
        <color indexed="64"/>
      </top>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
      <left/>
      <right style="double">
        <color indexed="64"/>
      </right>
      <top style="thin">
        <color indexed="64"/>
      </top>
      <bottom style="double">
        <color indexed="64"/>
      </bottom>
      <diagonal/>
    </border>
    <border>
      <left style="double">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double">
        <color indexed="64"/>
      </right>
      <top style="medium">
        <color indexed="64"/>
      </top>
      <bottom/>
      <diagonal/>
    </border>
    <border>
      <left style="double">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style="double">
        <color indexed="64"/>
      </right>
      <top/>
      <bottom style="medium">
        <color indexed="64"/>
      </bottom>
      <diagonal/>
    </border>
    <border>
      <left/>
      <right/>
      <top style="thin">
        <color indexed="64"/>
      </top>
      <bottom style="double">
        <color indexed="64"/>
      </bottom>
      <diagonal/>
    </border>
    <border>
      <left style="double">
        <color rgb="FF000000"/>
      </left>
      <right style="thin">
        <color rgb="FF000000"/>
      </right>
      <top style="double">
        <color rgb="FF000000"/>
      </top>
      <bottom/>
      <diagonal/>
    </border>
    <border>
      <left style="thin">
        <color rgb="FF000000"/>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style="thin">
        <color rgb="FF000000"/>
      </top>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style="double">
        <color indexed="64"/>
      </left>
      <right/>
      <top style="double">
        <color indexed="64"/>
      </top>
      <bottom/>
      <diagonal/>
    </border>
    <border>
      <left style="double">
        <color indexed="64"/>
      </left>
      <right/>
      <top/>
      <bottom style="thin">
        <color indexed="64"/>
      </bottom>
      <diagonal/>
    </border>
    <border>
      <left style="double">
        <color indexed="64"/>
      </left>
      <right/>
      <top style="double">
        <color indexed="64"/>
      </top>
      <bottom style="dotted">
        <color indexed="64"/>
      </bottom>
      <diagonal/>
    </border>
    <border>
      <left/>
      <right/>
      <top style="double">
        <color indexed="64"/>
      </top>
      <bottom style="dotted">
        <color indexed="64"/>
      </bottom>
      <diagonal/>
    </border>
    <border>
      <left style="double">
        <color indexed="64"/>
      </left>
      <right/>
      <top/>
      <bottom style="dotted">
        <color indexed="64"/>
      </bottom>
      <diagonal/>
    </border>
    <border>
      <left/>
      <right/>
      <top/>
      <bottom style="dotted">
        <color indexed="64"/>
      </bottom>
      <diagonal/>
    </border>
    <border>
      <left style="double">
        <color indexed="64"/>
      </left>
      <right/>
      <top style="dotted">
        <color indexed="64"/>
      </top>
      <bottom style="double">
        <color indexed="64"/>
      </bottom>
      <diagonal/>
    </border>
    <border>
      <left/>
      <right/>
      <top style="dotted">
        <color indexed="64"/>
      </top>
      <bottom style="double">
        <color indexed="64"/>
      </bottom>
      <diagonal/>
    </border>
    <border>
      <left style="double">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68">
    <xf numFmtId="0" fontId="0" fillId="0" borderId="0"/>
    <xf numFmtId="0" fontId="1" fillId="0" borderId="0"/>
    <xf numFmtId="0" fontId="12" fillId="0" borderId="0"/>
    <xf numFmtId="0" fontId="12" fillId="0" borderId="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0"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2" fillId="0" borderId="0" applyFont="0" applyFill="0" applyBorder="0" applyAlignment="0" applyProtection="0"/>
    <xf numFmtId="165" fontId="15" fillId="0" borderId="0" applyFont="0" applyFill="0" applyBorder="0" applyAlignment="0" applyProtection="0"/>
    <xf numFmtId="165" fontId="12"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2"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5"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 fillId="0" borderId="0" applyFont="0" applyFill="0" applyBorder="0" applyAlignment="0" applyProtection="0"/>
    <xf numFmtId="165" fontId="12"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2"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2" fillId="0" borderId="0" applyFont="0" applyFill="0" applyBorder="0" applyAlignment="0" applyProtection="0"/>
    <xf numFmtId="165" fontId="16"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70" fontId="12" fillId="0" borderId="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171" fontId="1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applyNumberFormat="0" applyFill="0" applyBorder="0" applyAlignment="0" applyProtection="0">
      <alignment vertical="top"/>
      <protection locked="0"/>
    </xf>
    <xf numFmtId="0" fontId="12" fillId="0" borderId="0"/>
    <xf numFmtId="172" fontId="18" fillId="0" borderId="0"/>
    <xf numFmtId="0" fontId="12" fillId="0" borderId="0"/>
    <xf numFmtId="0" fontId="10" fillId="0" borderId="0"/>
    <xf numFmtId="173" fontId="19" fillId="0" borderId="0"/>
    <xf numFmtId="0" fontId="12" fillId="0" borderId="0"/>
    <xf numFmtId="173" fontId="19" fillId="0" borderId="0"/>
    <xf numFmtId="0" fontId="12" fillId="0" borderId="0"/>
    <xf numFmtId="173" fontId="19" fillId="0" borderId="0"/>
    <xf numFmtId="0" fontId="12" fillId="0" borderId="0"/>
    <xf numFmtId="173" fontId="19" fillId="0" borderId="0"/>
    <xf numFmtId="173" fontId="19" fillId="0" borderId="0"/>
    <xf numFmtId="0" fontId="12" fillId="0" borderId="0"/>
    <xf numFmtId="0" fontId="10" fillId="0" borderId="0"/>
    <xf numFmtId="0" fontId="10" fillId="0" borderId="0"/>
    <xf numFmtId="0" fontId="10" fillId="0" borderId="0"/>
    <xf numFmtId="0" fontId="10" fillId="0" borderId="0"/>
    <xf numFmtId="0" fontId="12" fillId="0" borderId="0"/>
    <xf numFmtId="0" fontId="12" fillId="0" borderId="0" applyAlignment="0"/>
    <xf numFmtId="0" fontId="12" fillId="0" borderId="0" applyAlignment="0"/>
    <xf numFmtId="0" fontId="3"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5" fillId="0" borderId="0"/>
    <xf numFmtId="0" fontId="12" fillId="0" borderId="0"/>
    <xf numFmtId="173" fontId="19" fillId="0" borderId="0"/>
    <xf numFmtId="0" fontId="12" fillId="0" borderId="0"/>
    <xf numFmtId="173" fontId="19" fillId="0" borderId="0"/>
    <xf numFmtId="0" fontId="12" fillId="0" borderId="0"/>
    <xf numFmtId="173"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2" fillId="0" borderId="0"/>
    <xf numFmtId="0" fontId="12" fillId="0" borderId="0"/>
    <xf numFmtId="0" fontId="10" fillId="0" borderId="0"/>
    <xf numFmtId="0" fontId="4" fillId="0" borderId="0"/>
    <xf numFmtId="0" fontId="4" fillId="0" borderId="0"/>
    <xf numFmtId="0" fontId="12" fillId="0" borderId="0"/>
    <xf numFmtId="0" fontId="10" fillId="0" borderId="0"/>
    <xf numFmtId="0" fontId="12" fillId="0" borderId="0"/>
    <xf numFmtId="0" fontId="12" fillId="0" borderId="0"/>
    <xf numFmtId="0" fontId="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6"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73" fontId="15" fillId="0" borderId="0"/>
    <xf numFmtId="166" fontId="18" fillId="0" borderId="0"/>
    <xf numFmtId="166" fontId="18" fillId="0" borderId="0"/>
    <xf numFmtId="166" fontId="18" fillId="0" borderId="0"/>
    <xf numFmtId="166"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66" fontId="18" fillId="0" borderId="0"/>
    <xf numFmtId="0" fontId="12" fillId="0" borderId="0"/>
    <xf numFmtId="0" fontId="12" fillId="0" borderId="0"/>
    <xf numFmtId="172" fontId="18" fillId="0" borderId="0"/>
    <xf numFmtId="0" fontId="12" fillId="0" borderId="0"/>
    <xf numFmtId="0" fontId="12" fillId="0" borderId="0"/>
    <xf numFmtId="0" fontId="12" fillId="0" borderId="0"/>
    <xf numFmtId="0" fontId="12" fillId="0" borderId="0"/>
    <xf numFmtId="166" fontId="1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73" fontId="19" fillId="0" borderId="0"/>
    <xf numFmtId="0" fontId="16" fillId="0" borderId="0" applyFont="0" applyFill="0" applyBorder="0" applyAlignment="0" applyProtection="0"/>
    <xf numFmtId="0" fontId="12" fillId="0" borderId="0"/>
    <xf numFmtId="172" fontId="18" fillId="0" borderId="0"/>
    <xf numFmtId="0" fontId="12" fillId="0" borderId="0" applyAlignment="0"/>
    <xf numFmtId="0" fontId="12" fillId="0" borderId="0" applyAlignment="0"/>
    <xf numFmtId="172" fontId="18" fillId="0" borderId="0"/>
    <xf numFmtId="173" fontId="19" fillId="0" borderId="0"/>
    <xf numFmtId="172" fontId="18"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2" fillId="0" borderId="0" applyFont="0" applyFill="0" applyBorder="0" applyAlignment="0" applyProtection="0"/>
    <xf numFmtId="9" fontId="16" fillId="0" borderId="0" applyFont="0" applyFill="0" applyBorder="0" applyAlignment="0" applyProtection="0"/>
    <xf numFmtId="0" fontId="21" fillId="0" borderId="0"/>
    <xf numFmtId="0" fontId="1" fillId="0" borderId="0"/>
    <xf numFmtId="0" fontId="25" fillId="0" borderId="0"/>
    <xf numFmtId="165" fontId="25" fillId="0" borderId="0" applyFont="0" applyFill="0" applyBorder="0" applyAlignment="0" applyProtection="0"/>
    <xf numFmtId="0" fontId="26" fillId="0" borderId="0"/>
    <xf numFmtId="165" fontId="26" fillId="0" borderId="0" applyFont="0" applyFill="0" applyBorder="0" applyAlignment="0" applyProtection="0"/>
    <xf numFmtId="0" fontId="26" fillId="0" borderId="0"/>
    <xf numFmtId="0" fontId="27" fillId="0" borderId="0"/>
    <xf numFmtId="0" fontId="28" fillId="0" borderId="0"/>
    <xf numFmtId="0" fontId="28" fillId="0" borderId="0"/>
    <xf numFmtId="0" fontId="12" fillId="0" borderId="0"/>
    <xf numFmtId="0" fontId="12" fillId="0" borderId="0"/>
    <xf numFmtId="0" fontId="12" fillId="0" borderId="0"/>
    <xf numFmtId="0" fontId="12" fillId="0" borderId="0"/>
    <xf numFmtId="165" fontId="29" fillId="0" borderId="0" applyFont="0" applyFill="0" applyBorder="0" applyAlignment="0" applyProtection="0"/>
    <xf numFmtId="0" fontId="30" fillId="0" borderId="0"/>
    <xf numFmtId="0" fontId="12" fillId="0" borderId="0"/>
    <xf numFmtId="0" fontId="12" fillId="0" borderId="0"/>
    <xf numFmtId="167" fontId="1" fillId="0" borderId="0"/>
    <xf numFmtId="0" fontId="1" fillId="0" borderId="0"/>
    <xf numFmtId="0" fontId="4" fillId="0" borderId="0"/>
    <xf numFmtId="165" fontId="10" fillId="0" borderId="0" applyFont="0" applyFill="0" applyBorder="0" applyAlignment="0" applyProtection="0"/>
    <xf numFmtId="0" fontId="12" fillId="0" borderId="0"/>
    <xf numFmtId="0" fontId="18" fillId="0" borderId="0"/>
    <xf numFmtId="0" fontId="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0" fillId="0" borderId="0" applyNumberFormat="0" applyFill="0" applyBorder="0" applyAlignment="0" applyProtection="0"/>
  </cellStyleXfs>
  <cellXfs count="2108">
    <xf numFmtId="0" fontId="0" fillId="0" borderId="0" xfId="0"/>
    <xf numFmtId="167" fontId="7" fillId="0" borderId="0" xfId="0" applyNumberFormat="1" applyFont="1"/>
    <xf numFmtId="0" fontId="8" fillId="0" borderId="10" xfId="0" applyFont="1" applyBorder="1"/>
    <xf numFmtId="0" fontId="9" fillId="0" borderId="10" xfId="0" applyFont="1" applyBorder="1"/>
    <xf numFmtId="0" fontId="7" fillId="0" borderId="0" xfId="0" applyFont="1"/>
    <xf numFmtId="0" fontId="6" fillId="0" borderId="0" xfId="0" applyFont="1"/>
    <xf numFmtId="0" fontId="7" fillId="0" borderId="0" xfId="0" applyFont="1" applyAlignment="1">
      <alignment wrapText="1"/>
    </xf>
    <xf numFmtId="0" fontId="8" fillId="0" borderId="0" xfId="0" applyFont="1" applyAlignment="1">
      <alignment horizontal="center"/>
    </xf>
    <xf numFmtId="167" fontId="8" fillId="0" borderId="3" xfId="0" applyNumberFormat="1" applyFont="1" applyBorder="1"/>
    <xf numFmtId="167" fontId="9" fillId="0" borderId="3" xfId="0" applyNumberFormat="1" applyFont="1" applyBorder="1"/>
    <xf numFmtId="167" fontId="9" fillId="0" borderId="12" xfId="0" applyNumberFormat="1" applyFont="1" applyBorder="1"/>
    <xf numFmtId="167" fontId="9" fillId="0" borderId="0" xfId="0" applyNumberFormat="1" applyFont="1"/>
    <xf numFmtId="0" fontId="8" fillId="0" borderId="3" xfId="0" applyFont="1" applyBorder="1"/>
    <xf numFmtId="0" fontId="9" fillId="0" borderId="3" xfId="0" applyFont="1" applyBorder="1"/>
    <xf numFmtId="166" fontId="3" fillId="0" borderId="1" xfId="1" applyNumberFormat="1" applyFont="1" applyFill="1" applyBorder="1" applyProtection="1"/>
    <xf numFmtId="1" fontId="9" fillId="0" borderId="3" xfId="0" applyNumberFormat="1" applyFont="1" applyBorder="1"/>
    <xf numFmtId="0" fontId="12" fillId="0" borderId="0" xfId="3"/>
    <xf numFmtId="0" fontId="13" fillId="0" borderId="0" xfId="2" applyFont="1" applyBorder="1" applyAlignment="1">
      <alignment horizontal="center"/>
    </xf>
    <xf numFmtId="0" fontId="3" fillId="0" borderId="22" xfId="2" applyFont="1" applyBorder="1"/>
    <xf numFmtId="167" fontId="3" fillId="0" borderId="2" xfId="2" applyNumberFormat="1" applyFont="1" applyFill="1" applyBorder="1" applyAlignment="1">
      <alignment horizontal="right"/>
    </xf>
    <xf numFmtId="167" fontId="3" fillId="0" borderId="2" xfId="2" applyNumberFormat="1" applyFont="1" applyFill="1" applyBorder="1" applyAlignment="1">
      <alignment horizontal="center"/>
    </xf>
    <xf numFmtId="167" fontId="3" fillId="0" borderId="23" xfId="2" applyNumberFormat="1" applyFont="1" applyFill="1" applyBorder="1" applyAlignment="1">
      <alignment horizontal="center"/>
    </xf>
    <xf numFmtId="0" fontId="3" fillId="0" borderId="24" xfId="2" applyFont="1" applyBorder="1"/>
    <xf numFmtId="167" fontId="3" fillId="0" borderId="3" xfId="2" applyNumberFormat="1" applyFont="1" applyFill="1" applyBorder="1" applyAlignment="1">
      <alignment horizontal="right"/>
    </xf>
    <xf numFmtId="167" fontId="3" fillId="0" borderId="1" xfId="2" applyNumberFormat="1" applyFont="1" applyFill="1" applyBorder="1" applyAlignment="1">
      <alignment horizontal="right"/>
    </xf>
    <xf numFmtId="167" fontId="3" fillId="0" borderId="3" xfId="2" applyNumberFormat="1" applyFont="1" applyFill="1" applyBorder="1" applyAlignment="1">
      <alignment horizontal="center"/>
    </xf>
    <xf numFmtId="167" fontId="3" fillId="0" borderId="12" xfId="2" applyNumberFormat="1" applyFont="1" applyFill="1" applyBorder="1" applyAlignment="1">
      <alignment horizontal="center"/>
    </xf>
    <xf numFmtId="0" fontId="5" fillId="0" borderId="25" xfId="2" applyFont="1" applyBorder="1"/>
    <xf numFmtId="167" fontId="5" fillId="0" borderId="26" xfId="2" applyNumberFormat="1" applyFont="1" applyFill="1" applyBorder="1" applyAlignment="1">
      <alignment horizontal="right"/>
    </xf>
    <xf numFmtId="167" fontId="5" fillId="0" borderId="26" xfId="2" applyNumberFormat="1" applyFont="1" applyFill="1" applyBorder="1" applyAlignment="1">
      <alignment horizontal="center"/>
    </xf>
    <xf numFmtId="167" fontId="5" fillId="0" borderId="27" xfId="2" applyNumberFormat="1" applyFont="1" applyFill="1" applyBorder="1" applyAlignment="1">
      <alignment horizontal="center"/>
    </xf>
    <xf numFmtId="0" fontId="13" fillId="0" borderId="0" xfId="2" applyFont="1" applyBorder="1"/>
    <xf numFmtId="167" fontId="13" fillId="0" borderId="0" xfId="2" applyNumberFormat="1" applyFont="1" applyBorder="1" applyAlignment="1">
      <alignment horizontal="right"/>
    </xf>
    <xf numFmtId="168" fontId="4" fillId="0" borderId="0" xfId="2" applyNumberFormat="1" applyFont="1" applyBorder="1" applyAlignment="1">
      <alignment horizontal="center"/>
    </xf>
    <xf numFmtId="167" fontId="4" fillId="0" borderId="0" xfId="2" applyNumberFormat="1" applyFont="1" applyBorder="1" applyAlignment="1">
      <alignment horizontal="center"/>
    </xf>
    <xf numFmtId="0" fontId="9" fillId="0" borderId="0" xfId="0" applyFont="1"/>
    <xf numFmtId="0" fontId="5" fillId="0" borderId="14" xfId="0" applyFont="1" applyBorder="1"/>
    <xf numFmtId="0" fontId="5" fillId="0" borderId="5" xfId="0" applyFont="1" applyBorder="1" applyAlignment="1" applyProtection="1">
      <alignment horizontal="left"/>
    </xf>
    <xf numFmtId="167" fontId="8" fillId="0" borderId="5" xfId="0" applyNumberFormat="1" applyFont="1" applyBorder="1"/>
    <xf numFmtId="0" fontId="3" fillId="0" borderId="10" xfId="0" applyFont="1" applyBorder="1"/>
    <xf numFmtId="0" fontId="3" fillId="0" borderId="3" xfId="0" applyFont="1" applyBorder="1" applyAlignment="1" applyProtection="1">
      <alignment horizontal="left"/>
    </xf>
    <xf numFmtId="0" fontId="3" fillId="0" borderId="18" xfId="0" applyFont="1" applyBorder="1"/>
    <xf numFmtId="0" fontId="3" fillId="0" borderId="4" xfId="0" applyFont="1" applyBorder="1" applyAlignment="1" applyProtection="1">
      <alignment horizontal="left"/>
    </xf>
    <xf numFmtId="167" fontId="9" fillId="0" borderId="4" xfId="0" applyNumberFormat="1" applyFont="1" applyBorder="1"/>
    <xf numFmtId="167" fontId="9" fillId="0" borderId="19" xfId="0" applyNumberFormat="1" applyFont="1" applyBorder="1"/>
    <xf numFmtId="167" fontId="8" fillId="0" borderId="11" xfId="0" applyNumberFormat="1" applyFont="1" applyBorder="1"/>
    <xf numFmtId="167" fontId="8" fillId="0" borderId="0" xfId="0" applyNumberFormat="1" applyFont="1"/>
    <xf numFmtId="0" fontId="8" fillId="0" borderId="0" xfId="0" applyFont="1"/>
    <xf numFmtId="0" fontId="5" fillId="0" borderId="10" xfId="0" applyFont="1" applyBorder="1"/>
    <xf numFmtId="0" fontId="5" fillId="0" borderId="18" xfId="0" applyFont="1" applyBorder="1"/>
    <xf numFmtId="0" fontId="5" fillId="0" borderId="30" xfId="0" applyFont="1" applyBorder="1"/>
    <xf numFmtId="0" fontId="5" fillId="0" borderId="26" xfId="0" applyFont="1" applyBorder="1" applyAlignment="1" applyProtection="1">
      <alignment horizontal="left"/>
    </xf>
    <xf numFmtId="167" fontId="8" fillId="0" borderId="26" xfId="0" applyNumberFormat="1" applyFont="1" applyBorder="1"/>
    <xf numFmtId="167" fontId="8" fillId="0" borderId="26" xfId="0" applyNumberFormat="1" applyFont="1" applyFill="1" applyBorder="1"/>
    <xf numFmtId="167" fontId="8" fillId="0" borderId="27" xfId="0" applyNumberFormat="1" applyFont="1" applyBorder="1"/>
    <xf numFmtId="0" fontId="11" fillId="0" borderId="0" xfId="0" applyFont="1" applyAlignment="1">
      <alignment horizontal="center"/>
    </xf>
    <xf numFmtId="0" fontId="23" fillId="0" borderId="0" xfId="207" applyFont="1" applyBorder="1" applyAlignment="1"/>
    <xf numFmtId="0" fontId="3" fillId="0" borderId="0" xfId="207" applyFont="1" applyAlignment="1">
      <alignment horizontal="centerContinuous"/>
    </xf>
    <xf numFmtId="0" fontId="3" fillId="0" borderId="0" xfId="207" applyFont="1"/>
    <xf numFmtId="0" fontId="24" fillId="0" borderId="0" xfId="207" applyFont="1" applyBorder="1" applyAlignment="1"/>
    <xf numFmtId="0" fontId="24" fillId="0" borderId="0" xfId="207" applyFont="1" applyAlignment="1">
      <alignment horizontal="centerContinuous"/>
    </xf>
    <xf numFmtId="0" fontId="24" fillId="0" borderId="0" xfId="207" applyFont="1"/>
    <xf numFmtId="0" fontId="5" fillId="0" borderId="0" xfId="207" applyFont="1" applyBorder="1"/>
    <xf numFmtId="0" fontId="3" fillId="0" borderId="0" xfId="207" applyFont="1" applyBorder="1"/>
    <xf numFmtId="0" fontId="3" fillId="0" borderId="0" xfId="207" applyFont="1" applyBorder="1" applyAlignment="1">
      <alignment horizontal="center"/>
    </xf>
    <xf numFmtId="0" fontId="5" fillId="0" borderId="0" xfId="207" applyFont="1" applyBorder="1" applyAlignment="1">
      <alignment wrapText="1"/>
    </xf>
    <xf numFmtId="0" fontId="5" fillId="0" borderId="0" xfId="207" applyFont="1" applyAlignment="1">
      <alignment wrapText="1"/>
    </xf>
    <xf numFmtId="174" fontId="3" fillId="0" borderId="0" xfId="327" applyNumberFormat="1" applyFont="1" applyBorder="1" applyAlignment="1" applyProtection="1"/>
    <xf numFmtId="0" fontId="5" fillId="0" borderId="0" xfId="207" applyFont="1"/>
    <xf numFmtId="0" fontId="3" fillId="0" borderId="0" xfId="207" applyFont="1" applyFill="1" applyBorder="1"/>
    <xf numFmtId="0" fontId="5" fillId="0" borderId="0" xfId="207" applyFont="1" applyBorder="1" applyAlignment="1">
      <alignment horizontal="left"/>
    </xf>
    <xf numFmtId="167" fontId="5" fillId="0" borderId="26" xfId="0" applyNumberFormat="1" applyFont="1" applyFill="1" applyBorder="1"/>
    <xf numFmtId="167" fontId="8" fillId="0" borderId="12" xfId="0" applyNumberFormat="1" applyFont="1" applyBorder="1"/>
    <xf numFmtId="167" fontId="9" fillId="0" borderId="32" xfId="0" applyNumberFormat="1" applyFont="1" applyBorder="1"/>
    <xf numFmtId="1" fontId="9" fillId="0" borderId="12" xfId="0" applyNumberFormat="1" applyFont="1" applyBorder="1"/>
    <xf numFmtId="0" fontId="8" fillId="0" borderId="18" xfId="0" applyFont="1" applyBorder="1"/>
    <xf numFmtId="167" fontId="8" fillId="0" borderId="4" xfId="0" applyNumberFormat="1" applyFont="1" applyBorder="1"/>
    <xf numFmtId="167" fontId="8" fillId="0" borderId="19" xfId="0" applyNumberFormat="1" applyFont="1" applyBorder="1"/>
    <xf numFmtId="0" fontId="9" fillId="0" borderId="18" xfId="0" applyFont="1" applyBorder="1"/>
    <xf numFmtId="0" fontId="8" fillId="0" borderId="14" xfId="0" applyFont="1" applyBorder="1"/>
    <xf numFmtId="0" fontId="8" fillId="0" borderId="5" xfId="0" applyFont="1" applyBorder="1"/>
    <xf numFmtId="0" fontId="8" fillId="0" borderId="4" xfId="0" applyFont="1" applyBorder="1"/>
    <xf numFmtId="0" fontId="9" fillId="0" borderId="4" xfId="0" applyFont="1" applyBorder="1"/>
    <xf numFmtId="0" fontId="8" fillId="0" borderId="30" xfId="0" applyFont="1" applyBorder="1"/>
    <xf numFmtId="0" fontId="8" fillId="0" borderId="26" xfId="0" applyFont="1" applyBorder="1"/>
    <xf numFmtId="0" fontId="3" fillId="0" borderId="3" xfId="0" applyFont="1" applyBorder="1" applyAlignment="1" applyProtection="1">
      <alignment horizontal="left" wrapText="1"/>
    </xf>
    <xf numFmtId="167" fontId="6" fillId="0" borderId="0" xfId="0" applyNumberFormat="1" applyFont="1"/>
    <xf numFmtId="167" fontId="3" fillId="0" borderId="33" xfId="2" applyNumberFormat="1" applyFont="1" applyFill="1" applyBorder="1" applyAlignment="1">
      <alignment horizontal="right"/>
    </xf>
    <xf numFmtId="175" fontId="3" fillId="0" borderId="1" xfId="1" applyNumberFormat="1" applyFont="1" applyFill="1" applyBorder="1" applyProtection="1"/>
    <xf numFmtId="175" fontId="9" fillId="0" borderId="3" xfId="0" applyNumberFormat="1" applyFont="1" applyBorder="1"/>
    <xf numFmtId="167" fontId="12" fillId="0" borderId="0" xfId="3" applyNumberFormat="1"/>
    <xf numFmtId="0" fontId="8" fillId="0" borderId="0" xfId="0" applyFont="1" applyAlignment="1">
      <alignment horizontal="center"/>
    </xf>
    <xf numFmtId="0" fontId="5" fillId="0" borderId="0" xfId="343" applyFont="1" applyBorder="1" applyAlignment="1">
      <alignment horizontal="center" vertical="center"/>
    </xf>
    <xf numFmtId="165" fontId="5" fillId="0" borderId="0" xfId="31" applyFont="1" applyBorder="1" applyAlignment="1">
      <alignment horizontal="center" vertical="center"/>
    </xf>
    <xf numFmtId="176" fontId="5" fillId="0" borderId="0" xfId="31" applyNumberFormat="1" applyFont="1" applyBorder="1" applyAlignment="1">
      <alignment horizontal="center" vertical="center"/>
    </xf>
    <xf numFmtId="165" fontId="31" fillId="0" borderId="45" xfId="31" applyFont="1" applyBorder="1" applyAlignment="1">
      <alignment horizontal="center" vertical="top" readingOrder="1"/>
    </xf>
    <xf numFmtId="176" fontId="31" fillId="0" borderId="45" xfId="31" applyNumberFormat="1" applyFont="1" applyBorder="1" applyAlignment="1">
      <alignment horizontal="left" vertical="top" readingOrder="1"/>
    </xf>
    <xf numFmtId="167" fontId="31" fillId="0" borderId="45" xfId="31" applyNumberFormat="1" applyFont="1" applyBorder="1" applyAlignment="1">
      <alignment horizontal="center" vertical="top" readingOrder="1"/>
    </xf>
    <xf numFmtId="165" fontId="32" fillId="0" borderId="46" xfId="31" applyFont="1" applyBorder="1" applyAlignment="1">
      <alignment horizontal="center" vertical="top" readingOrder="1"/>
    </xf>
    <xf numFmtId="176" fontId="32" fillId="0" borderId="46" xfId="31" applyNumberFormat="1" applyFont="1" applyBorder="1" applyAlignment="1">
      <alignment horizontal="left" vertical="top" readingOrder="1"/>
    </xf>
    <xf numFmtId="167" fontId="32" fillId="0" borderId="46" xfId="31" applyNumberFormat="1" applyFont="1" applyBorder="1" applyAlignment="1">
      <alignment horizontal="center" vertical="top" readingOrder="1"/>
    </xf>
    <xf numFmtId="165" fontId="32" fillId="0" borderId="44" xfId="31" applyFont="1" applyBorder="1" applyAlignment="1">
      <alignment horizontal="center" vertical="top" readingOrder="1"/>
    </xf>
    <xf numFmtId="176" fontId="32" fillId="0" borderId="44" xfId="31" applyNumberFormat="1" applyFont="1" applyBorder="1" applyAlignment="1">
      <alignment horizontal="left" vertical="top" readingOrder="1"/>
    </xf>
    <xf numFmtId="167" fontId="32" fillId="0" borderId="44" xfId="31" applyNumberFormat="1" applyFont="1" applyBorder="1" applyAlignment="1">
      <alignment horizontal="center" vertical="top" readingOrder="1"/>
    </xf>
    <xf numFmtId="165" fontId="32" fillId="0" borderId="47" xfId="31" applyFont="1" applyBorder="1" applyAlignment="1">
      <alignment horizontal="center" vertical="top" readingOrder="1"/>
    </xf>
    <xf numFmtId="176" fontId="32" fillId="0" borderId="47" xfId="31" applyNumberFormat="1" applyFont="1" applyBorder="1" applyAlignment="1">
      <alignment horizontal="left" vertical="top" readingOrder="1"/>
    </xf>
    <xf numFmtId="167" fontId="32" fillId="0" borderId="47" xfId="31" applyNumberFormat="1" applyFont="1" applyBorder="1" applyAlignment="1">
      <alignment horizontal="center" vertical="top" readingOrder="1"/>
    </xf>
    <xf numFmtId="167" fontId="31" fillId="0" borderId="45" xfId="212" applyNumberFormat="1" applyFont="1" applyBorder="1" applyAlignment="1">
      <alignment horizontal="center" vertical="top" readingOrder="1"/>
    </xf>
    <xf numFmtId="0" fontId="5" fillId="3" borderId="0" xfId="343" applyFont="1" applyFill="1" applyAlignment="1">
      <alignment horizontal="center"/>
    </xf>
    <xf numFmtId="0" fontId="3" fillId="3" borderId="0" xfId="343" applyFont="1" applyFill="1" applyAlignment="1">
      <alignment horizontal="right"/>
    </xf>
    <xf numFmtId="0" fontId="3" fillId="3" borderId="0" xfId="343" applyFont="1" applyFill="1" applyBorder="1"/>
    <xf numFmtId="0" fontId="3" fillId="3" borderId="0" xfId="343" applyFont="1" applyFill="1"/>
    <xf numFmtId="0" fontId="3" fillId="3" borderId="0" xfId="343" applyFont="1" applyFill="1" applyAlignment="1">
      <alignment horizontal="center"/>
    </xf>
    <xf numFmtId="0" fontId="3" fillId="3" borderId="0" xfId="343" applyFont="1" applyFill="1" applyAlignment="1">
      <alignment horizontal="right" vertical="top"/>
    </xf>
    <xf numFmtId="0" fontId="4" fillId="0" borderId="0" xfId="341" applyFont="1" applyFill="1" applyBorder="1"/>
    <xf numFmtId="177" fontId="4" fillId="0" borderId="0" xfId="341" applyNumberFormat="1" applyFont="1" applyFill="1" applyBorder="1" applyAlignment="1" applyProtection="1">
      <alignment horizontal="left"/>
    </xf>
    <xf numFmtId="0" fontId="4" fillId="0" borderId="0" xfId="341" applyFont="1" applyFill="1"/>
    <xf numFmtId="167" fontId="4" fillId="0" borderId="0" xfId="341" applyNumberFormat="1" applyFont="1" applyFill="1"/>
    <xf numFmtId="167" fontId="4" fillId="0" borderId="0" xfId="341" applyNumberFormat="1" applyFont="1" applyFill="1" applyBorder="1"/>
    <xf numFmtId="167" fontId="13" fillId="0" borderId="0" xfId="341" applyNumberFormat="1" applyFont="1" applyFill="1"/>
    <xf numFmtId="0" fontId="13" fillId="0" borderId="0" xfId="341" applyFont="1" applyFill="1"/>
    <xf numFmtId="0" fontId="13" fillId="0" borderId="14" xfId="341" applyFont="1" applyFill="1" applyBorder="1"/>
    <xf numFmtId="167" fontId="13" fillId="0" borderId="6" xfId="188" applyNumberFormat="1" applyFont="1" applyFill="1" applyBorder="1"/>
    <xf numFmtId="167" fontId="13" fillId="0" borderId="5" xfId="188" applyNumberFormat="1" applyFont="1" applyFill="1" applyBorder="1"/>
    <xf numFmtId="167" fontId="13" fillId="0" borderId="11" xfId="188" applyNumberFormat="1" applyFont="1" applyFill="1" applyBorder="1" applyAlignment="1">
      <alignment vertical="center"/>
    </xf>
    <xf numFmtId="167" fontId="13" fillId="0" borderId="6" xfId="190" applyNumberFormat="1" applyFont="1" applyFill="1" applyBorder="1"/>
    <xf numFmtId="167" fontId="13" fillId="0" borderId="5" xfId="190" applyNumberFormat="1" applyFont="1" applyFill="1" applyBorder="1"/>
    <xf numFmtId="167" fontId="33" fillId="0" borderId="11" xfId="190" applyNumberFormat="1" applyFont="1" applyFill="1" applyBorder="1" applyAlignment="1">
      <alignment vertical="center"/>
    </xf>
    <xf numFmtId="0" fontId="4" fillId="0" borderId="10" xfId="341" applyFont="1" applyFill="1" applyBorder="1"/>
    <xf numFmtId="167" fontId="4" fillId="0" borderId="33" xfId="188" applyNumberFormat="1" applyFont="1" applyFill="1" applyBorder="1"/>
    <xf numFmtId="167" fontId="4" fillId="0" borderId="2" xfId="188" applyNumberFormat="1" applyFont="1" applyFill="1" applyBorder="1"/>
    <xf numFmtId="167" fontId="4" fillId="0" borderId="3" xfId="188" applyNumberFormat="1" applyFont="1" applyFill="1" applyBorder="1"/>
    <xf numFmtId="167" fontId="34" fillId="0" borderId="12" xfId="188" applyNumberFormat="1" applyFont="1" applyFill="1" applyBorder="1" applyAlignment="1">
      <alignment vertical="center"/>
    </xf>
    <xf numFmtId="167" fontId="4" fillId="0" borderId="33" xfId="190" applyNumberFormat="1" applyFont="1" applyFill="1" applyBorder="1"/>
    <xf numFmtId="167" fontId="4" fillId="0" borderId="2" xfId="190" applyNumberFormat="1" applyFont="1" applyFill="1" applyBorder="1"/>
    <xf numFmtId="167" fontId="4" fillId="0" borderId="3" xfId="190" applyNumberFormat="1" applyFont="1" applyFill="1" applyBorder="1"/>
    <xf numFmtId="167" fontId="34" fillId="0" borderId="12" xfId="190" applyNumberFormat="1" applyFont="1" applyFill="1" applyBorder="1" applyAlignment="1">
      <alignment vertical="center"/>
    </xf>
    <xf numFmtId="167" fontId="4" fillId="0" borderId="1" xfId="188" applyNumberFormat="1" applyFont="1" applyFill="1" applyBorder="1"/>
    <xf numFmtId="167" fontId="4" fillId="0" borderId="1" xfId="190" applyNumberFormat="1" applyFont="1" applyFill="1" applyBorder="1"/>
    <xf numFmtId="167" fontId="4" fillId="0" borderId="34" xfId="190" applyNumberFormat="1" applyFont="1" applyFill="1" applyBorder="1"/>
    <xf numFmtId="167" fontId="4" fillId="0" borderId="4" xfId="190" applyNumberFormat="1" applyFont="1" applyFill="1" applyBorder="1"/>
    <xf numFmtId="167" fontId="4" fillId="0" borderId="34" xfId="188" applyNumberFormat="1" applyFont="1" applyFill="1" applyBorder="1"/>
    <xf numFmtId="167" fontId="4" fillId="0" borderId="4" xfId="188" applyNumberFormat="1" applyFont="1" applyFill="1" applyBorder="1"/>
    <xf numFmtId="167" fontId="4" fillId="0" borderId="1" xfId="190" quotePrefix="1" applyNumberFormat="1" applyFont="1" applyFill="1" applyBorder="1" applyAlignment="1">
      <alignment horizontal="right"/>
    </xf>
    <xf numFmtId="167" fontId="4" fillId="0" borderId="3" xfId="190" quotePrefix="1" applyNumberFormat="1" applyFont="1" applyFill="1" applyBorder="1" applyAlignment="1">
      <alignment horizontal="right"/>
    </xf>
    <xf numFmtId="167" fontId="34" fillId="0" borderId="12" xfId="190" quotePrefix="1" applyNumberFormat="1" applyFont="1" applyFill="1" applyBorder="1" applyAlignment="1">
      <alignment horizontal="right" vertical="center"/>
    </xf>
    <xf numFmtId="167" fontId="4" fillId="0" borderId="3" xfId="190" applyNumberFormat="1" applyFont="1" applyFill="1" applyBorder="1" applyAlignment="1">
      <alignment horizontal="right"/>
    </xf>
    <xf numFmtId="167" fontId="34" fillId="0" borderId="12" xfId="190" applyNumberFormat="1" applyFont="1" applyFill="1" applyBorder="1" applyAlignment="1">
      <alignment horizontal="right" vertical="center"/>
    </xf>
    <xf numFmtId="167" fontId="13" fillId="0" borderId="5" xfId="190" applyNumberFormat="1" applyFont="1" applyFill="1" applyBorder="1" applyAlignment="1">
      <alignment horizontal="right"/>
    </xf>
    <xf numFmtId="167" fontId="33" fillId="0" borderId="11" xfId="190" applyNumberFormat="1" applyFont="1" applyFill="1" applyBorder="1" applyAlignment="1">
      <alignment horizontal="right" vertical="center"/>
    </xf>
    <xf numFmtId="167" fontId="4" fillId="0" borderId="12" xfId="188" applyNumberFormat="1" applyFont="1" applyFill="1" applyBorder="1" applyAlignment="1">
      <alignment vertical="center"/>
    </xf>
    <xf numFmtId="167" fontId="4" fillId="0" borderId="1" xfId="188" quotePrefix="1" applyNumberFormat="1" applyFont="1" applyFill="1" applyBorder="1" applyAlignment="1">
      <alignment horizontal="right"/>
    </xf>
    <xf numFmtId="167" fontId="4" fillId="0" borderId="3" xfId="188" quotePrefix="1" applyNumberFormat="1" applyFont="1" applyFill="1" applyBorder="1" applyAlignment="1">
      <alignment horizontal="right"/>
    </xf>
    <xf numFmtId="167" fontId="4" fillId="0" borderId="12" xfId="188" quotePrefix="1" applyNumberFormat="1" applyFont="1" applyFill="1" applyBorder="1" applyAlignment="1">
      <alignment horizontal="right"/>
    </xf>
    <xf numFmtId="167" fontId="4" fillId="0" borderId="10" xfId="341" applyNumberFormat="1" applyFont="1" applyFill="1" applyBorder="1"/>
    <xf numFmtId="167" fontId="4" fillId="0" borderId="3" xfId="188" applyNumberFormat="1" applyFont="1" applyFill="1" applyBorder="1" applyAlignment="1">
      <alignment horizontal="right"/>
    </xf>
    <xf numFmtId="167" fontId="4" fillId="0" borderId="12" xfId="188" applyNumberFormat="1" applyFont="1" applyFill="1" applyBorder="1" applyAlignment="1">
      <alignment horizontal="right"/>
    </xf>
    <xf numFmtId="0" fontId="13" fillId="0" borderId="30" xfId="341" applyFont="1" applyFill="1" applyBorder="1"/>
    <xf numFmtId="167" fontId="13" fillId="0" borderId="26" xfId="92" applyNumberFormat="1" applyFont="1" applyFill="1" applyBorder="1"/>
    <xf numFmtId="167" fontId="13" fillId="0" borderId="26" xfId="92" applyNumberFormat="1" applyFont="1" applyFill="1" applyBorder="1" applyAlignment="1">
      <alignment horizontal="right"/>
    </xf>
    <xf numFmtId="167" fontId="13" fillId="0" borderId="27" xfId="92" applyNumberFormat="1" applyFont="1" applyFill="1" applyBorder="1" applyAlignment="1">
      <alignment horizontal="right"/>
    </xf>
    <xf numFmtId="0" fontId="4" fillId="0" borderId="30" xfId="341" applyFont="1" applyFill="1" applyBorder="1"/>
    <xf numFmtId="167" fontId="4" fillId="0" borderId="26" xfId="188" applyNumberFormat="1" applyFont="1" applyFill="1" applyBorder="1"/>
    <xf numFmtId="167" fontId="34" fillId="0" borderId="27" xfId="188" quotePrefix="1" applyNumberFormat="1" applyFont="1" applyFill="1" applyBorder="1" applyAlignment="1">
      <alignment horizontal="right" vertical="center"/>
    </xf>
    <xf numFmtId="0" fontId="3" fillId="0" borderId="0" xfId="341" applyFont="1" applyFill="1"/>
    <xf numFmtId="0" fontId="3" fillId="0" borderId="0" xfId="0" applyFont="1" applyFill="1"/>
    <xf numFmtId="0" fontId="37" fillId="0" borderId="0" xfId="0" applyFont="1" applyFill="1" applyBorder="1" applyAlignment="1">
      <alignment horizontal="right"/>
    </xf>
    <xf numFmtId="0" fontId="3" fillId="4" borderId="8" xfId="289" applyFont="1" applyFill="1" applyBorder="1"/>
    <xf numFmtId="0" fontId="5" fillId="4" borderId="5" xfId="289" applyFont="1" applyFill="1" applyBorder="1" applyAlignment="1">
      <alignment horizontal="center" vertical="center" wrapText="1"/>
    </xf>
    <xf numFmtId="0" fontId="5" fillId="4" borderId="2" xfId="289" applyFont="1" applyFill="1" applyBorder="1" applyAlignment="1">
      <alignment horizontal="center" vertical="center" wrapText="1"/>
    </xf>
    <xf numFmtId="0" fontId="5" fillId="4" borderId="6" xfId="289" applyFont="1" applyFill="1" applyBorder="1" applyAlignment="1">
      <alignment horizontal="center" vertical="center"/>
    </xf>
    <xf numFmtId="0" fontId="5" fillId="4" borderId="6" xfId="289" applyFont="1" applyFill="1" applyBorder="1" applyAlignment="1">
      <alignment horizontal="center" vertical="center" wrapText="1"/>
    </xf>
    <xf numFmtId="0" fontId="5" fillId="4" borderId="11" xfId="289" applyFont="1" applyFill="1" applyBorder="1" applyAlignment="1">
      <alignment horizontal="center" vertical="center" wrapText="1"/>
    </xf>
    <xf numFmtId="0" fontId="3" fillId="0" borderId="10" xfId="0" applyFont="1" applyFill="1" applyBorder="1"/>
    <xf numFmtId="179" fontId="3" fillId="0" borderId="2" xfId="195" applyNumberFormat="1" applyFont="1" applyFill="1" applyBorder="1" applyAlignment="1">
      <alignment horizontal="right" indent="1"/>
    </xf>
    <xf numFmtId="43" fontId="3" fillId="0" borderId="41" xfId="195" applyNumberFormat="1" applyFont="1" applyFill="1" applyBorder="1"/>
    <xf numFmtId="43" fontId="3" fillId="0" borderId="2" xfId="195" applyNumberFormat="1" applyFont="1" applyFill="1" applyBorder="1"/>
    <xf numFmtId="43" fontId="3" fillId="0" borderId="33" xfId="195" quotePrefix="1" applyNumberFormat="1" applyFont="1" applyFill="1" applyBorder="1"/>
    <xf numFmtId="179" fontId="3" fillId="0" borderId="1" xfId="199" applyNumberFormat="1" applyFont="1" applyFill="1" applyBorder="1"/>
    <xf numFmtId="43" fontId="3" fillId="0" borderId="1" xfId="199" applyNumberFormat="1" applyFont="1" applyFill="1" applyBorder="1"/>
    <xf numFmtId="43" fontId="3" fillId="0" borderId="32" xfId="195" quotePrefix="1" applyNumberFormat="1" applyFont="1" applyFill="1" applyBorder="1"/>
    <xf numFmtId="179" fontId="3" fillId="0" borderId="3" xfId="195" applyNumberFormat="1" applyFont="1" applyFill="1" applyBorder="1" applyAlignment="1">
      <alignment horizontal="right" indent="1"/>
    </xf>
    <xf numFmtId="43" fontId="3" fillId="0" borderId="3" xfId="195" applyNumberFormat="1" applyFont="1" applyFill="1" applyBorder="1"/>
    <xf numFmtId="43" fontId="3" fillId="0" borderId="0" xfId="199" applyNumberFormat="1" applyFont="1" applyFill="1" applyBorder="1"/>
    <xf numFmtId="43" fontId="3" fillId="0" borderId="42" xfId="195" applyNumberFormat="1" applyFont="1" applyFill="1" applyBorder="1"/>
    <xf numFmtId="43" fontId="3" fillId="0" borderId="3" xfId="195" quotePrefix="1" applyNumberFormat="1" applyFont="1" applyFill="1" applyBorder="1"/>
    <xf numFmtId="179" fontId="3" fillId="0" borderId="3" xfId="195" quotePrefix="1" applyNumberFormat="1" applyFont="1" applyFill="1" applyBorder="1"/>
    <xf numFmtId="43" fontId="3" fillId="0" borderId="1" xfId="195" quotePrefix="1" applyNumberFormat="1" applyFont="1" applyFill="1" applyBorder="1"/>
    <xf numFmtId="165" fontId="0" fillId="0" borderId="0" xfId="0" applyNumberFormat="1"/>
    <xf numFmtId="176" fontId="3" fillId="0" borderId="42" xfId="347" applyNumberFormat="1" applyFont="1" applyFill="1" applyBorder="1" applyAlignment="1">
      <alignment horizontal="left" indent="2"/>
    </xf>
    <xf numFmtId="43" fontId="0" fillId="0" borderId="0" xfId="0" applyNumberFormat="1"/>
    <xf numFmtId="0" fontId="3" fillId="0" borderId="18" xfId="0" applyFont="1" applyFill="1" applyBorder="1"/>
    <xf numFmtId="179" fontId="3" fillId="0" borderId="4" xfId="195" quotePrefix="1" applyNumberFormat="1" applyFont="1" applyFill="1" applyBorder="1"/>
    <xf numFmtId="176" fontId="0" fillId="0" borderId="0" xfId="0" applyNumberFormat="1"/>
    <xf numFmtId="0" fontId="5" fillId="0" borderId="14" xfId="0" applyFont="1" applyFill="1" applyBorder="1" applyAlignment="1">
      <alignment horizontal="center" vertical="center"/>
    </xf>
    <xf numFmtId="176" fontId="5" fillId="0" borderId="5" xfId="347" applyNumberFormat="1" applyFont="1" applyFill="1" applyBorder="1" applyAlignment="1">
      <alignment horizontal="left" vertical="center" indent="2"/>
    </xf>
    <xf numFmtId="43" fontId="3" fillId="0" borderId="5" xfId="195" quotePrefix="1" applyNumberFormat="1" applyFont="1" applyFill="1" applyBorder="1"/>
    <xf numFmtId="179" fontId="5" fillId="0" borderId="5" xfId="195" applyNumberFormat="1" applyFont="1" applyFill="1" applyBorder="1" applyAlignment="1">
      <alignment horizontal="right" vertical="center"/>
    </xf>
    <xf numFmtId="43" fontId="5" fillId="0" borderId="5" xfId="195" applyNumberFormat="1" applyFont="1" applyFill="1" applyBorder="1" applyAlignment="1">
      <alignment horizontal="right" vertical="center"/>
    </xf>
    <xf numFmtId="179" fontId="5" fillId="0" borderId="6" xfId="199" applyNumberFormat="1" applyFont="1" applyFill="1" applyBorder="1" applyAlignment="1">
      <alignment vertical="center"/>
    </xf>
    <xf numFmtId="43" fontId="5" fillId="0" borderId="6" xfId="199" applyNumberFormat="1" applyFont="1" applyFill="1" applyBorder="1" applyAlignment="1">
      <alignment horizontal="right" vertical="center"/>
    </xf>
    <xf numFmtId="43" fontId="5" fillId="0" borderId="11" xfId="195" applyNumberFormat="1" applyFont="1" applyFill="1" applyBorder="1" applyAlignment="1">
      <alignment horizontal="right" vertical="center"/>
    </xf>
    <xf numFmtId="168" fontId="0" fillId="0" borderId="0" xfId="0" applyNumberFormat="1"/>
    <xf numFmtId="0" fontId="5" fillId="4" borderId="10" xfId="0" applyFont="1" applyFill="1" applyBorder="1" applyAlignment="1">
      <alignment horizontal="center" vertical="center"/>
    </xf>
    <xf numFmtId="0" fontId="5" fillId="4" borderId="53" xfId="289" applyFont="1" applyFill="1" applyBorder="1" applyAlignment="1">
      <alignment horizontal="center" vertical="center" wrapText="1"/>
    </xf>
    <xf numFmtId="179" fontId="3" fillId="0" borderId="3" xfId="0" applyNumberFormat="1" applyFont="1" applyFill="1" applyBorder="1"/>
    <xf numFmtId="43" fontId="3" fillId="0" borderId="2" xfId="197" applyNumberFormat="1" applyFont="1" applyFill="1" applyBorder="1"/>
    <xf numFmtId="179" fontId="3" fillId="0" borderId="2" xfId="197" applyNumberFormat="1" applyFont="1" applyFill="1" applyBorder="1"/>
    <xf numFmtId="43" fontId="3" fillId="0" borderId="33" xfId="197" applyNumberFormat="1" applyFont="1" applyFill="1" applyBorder="1"/>
    <xf numFmtId="179" fontId="3" fillId="0" borderId="0" xfId="199" applyNumberFormat="1" applyFont="1" applyFill="1" applyBorder="1"/>
    <xf numFmtId="179" fontId="3" fillId="0" borderId="3" xfId="199" applyNumberFormat="1" applyFont="1" applyFill="1" applyBorder="1"/>
    <xf numFmtId="179" fontId="3" fillId="0" borderId="32" xfId="199" applyNumberFormat="1" applyFont="1" applyFill="1" applyBorder="1"/>
    <xf numFmtId="43" fontId="3" fillId="0" borderId="3" xfId="197" applyNumberFormat="1" applyFont="1" applyFill="1" applyBorder="1"/>
    <xf numFmtId="179" fontId="3" fillId="0" borderId="3" xfId="197" applyNumberFormat="1" applyFont="1" applyFill="1" applyBorder="1"/>
    <xf numFmtId="43" fontId="3" fillId="0" borderId="1" xfId="197" applyNumberFormat="1" applyFont="1" applyFill="1" applyBorder="1"/>
    <xf numFmtId="179" fontId="3" fillId="0" borderId="1" xfId="197" applyNumberFormat="1" applyFont="1" applyFill="1" applyBorder="1"/>
    <xf numFmtId="43" fontId="3" fillId="0" borderId="32" xfId="197" applyNumberFormat="1" applyFont="1" applyFill="1" applyBorder="1"/>
    <xf numFmtId="179" fontId="5" fillId="0" borderId="5" xfId="0" applyNumberFormat="1" applyFont="1" applyFill="1" applyBorder="1" applyAlignment="1">
      <alignment vertical="center"/>
    </xf>
    <xf numFmtId="43" fontId="5" fillId="0" borderId="5" xfId="197" applyNumberFormat="1" applyFont="1" applyFill="1" applyBorder="1" applyAlignment="1"/>
    <xf numFmtId="43" fontId="5" fillId="0" borderId="6" xfId="197" applyNumberFormat="1" applyFont="1" applyFill="1" applyBorder="1" applyAlignment="1"/>
    <xf numFmtId="43" fontId="3" fillId="0" borderId="5" xfId="197" applyNumberFormat="1" applyFont="1" applyFill="1" applyBorder="1"/>
    <xf numFmtId="43" fontId="3" fillId="0" borderId="11" xfId="197" applyNumberFormat="1" applyFont="1" applyFill="1" applyBorder="1"/>
    <xf numFmtId="165" fontId="3" fillId="0" borderId="0" xfId="0" applyNumberFormat="1" applyFont="1" applyFill="1"/>
    <xf numFmtId="0" fontId="5" fillId="4" borderId="5" xfId="290" applyFont="1" applyFill="1" applyBorder="1" applyAlignment="1">
      <alignment horizontal="center" vertical="center" wrapText="1"/>
    </xf>
    <xf numFmtId="0" fontId="5" fillId="4" borderId="6" xfId="290" applyFont="1" applyFill="1" applyBorder="1" applyAlignment="1">
      <alignment horizontal="center" vertical="center" wrapText="1"/>
    </xf>
    <xf numFmtId="0" fontId="5" fillId="4" borderId="53" xfId="290" applyFont="1" applyFill="1" applyBorder="1" applyAlignment="1">
      <alignment horizontal="center" vertical="center" wrapText="1"/>
    </xf>
    <xf numFmtId="0" fontId="3" fillId="0" borderId="22" xfId="0" applyFont="1" applyFill="1" applyBorder="1"/>
    <xf numFmtId="179" fontId="3" fillId="0" borderId="3" xfId="218" quotePrefix="1" applyNumberFormat="1" applyFont="1" applyFill="1" applyBorder="1" applyAlignment="1">
      <alignment horizontal="right"/>
    </xf>
    <xf numFmtId="2" fontId="3" fillId="0" borderId="42" xfId="218" applyNumberFormat="1" applyFont="1" applyFill="1" applyBorder="1" applyAlignment="1">
      <alignment horizontal="right"/>
    </xf>
    <xf numFmtId="43" fontId="3" fillId="0" borderId="2" xfId="218" quotePrefix="1" applyNumberFormat="1" applyFont="1" applyFill="1" applyBorder="1" applyAlignment="1">
      <alignment horizontal="right"/>
    </xf>
    <xf numFmtId="43" fontId="3" fillId="0" borderId="1" xfId="218" quotePrefix="1" applyNumberFormat="1" applyFont="1" applyFill="1" applyBorder="1" applyAlignment="1">
      <alignment horizontal="right"/>
    </xf>
    <xf numFmtId="43" fontId="3" fillId="0" borderId="3" xfId="218" quotePrefix="1" applyNumberFormat="1" applyFont="1" applyFill="1" applyBorder="1" applyAlignment="1">
      <alignment horizontal="right"/>
    </xf>
    <xf numFmtId="176" fontId="3" fillId="0" borderId="2" xfId="347" quotePrefix="1" applyNumberFormat="1" applyFont="1" applyFill="1" applyBorder="1" applyAlignment="1">
      <alignment horizontal="right"/>
    </xf>
    <xf numFmtId="43" fontId="3" fillId="0" borderId="23" xfId="218" quotePrefix="1" applyNumberFormat="1" applyFont="1" applyFill="1" applyBorder="1" applyAlignment="1">
      <alignment horizontal="right"/>
    </xf>
    <xf numFmtId="43" fontId="3" fillId="0" borderId="12" xfId="218" quotePrefix="1" applyNumberFormat="1" applyFont="1" applyFill="1" applyBorder="1" applyAlignment="1">
      <alignment horizontal="right"/>
    </xf>
    <xf numFmtId="179" fontId="3" fillId="0" borderId="3" xfId="218" applyNumberFormat="1" applyFont="1" applyFill="1" applyBorder="1" applyAlignment="1">
      <alignment horizontal="right"/>
    </xf>
    <xf numFmtId="179" fontId="3" fillId="0" borderId="0" xfId="0" applyNumberFormat="1" applyFont="1" applyFill="1"/>
    <xf numFmtId="43" fontId="3" fillId="0" borderId="4" xfId="218" quotePrefix="1" applyNumberFormat="1" applyFont="1" applyFill="1" applyBorder="1" applyAlignment="1">
      <alignment horizontal="right"/>
    </xf>
    <xf numFmtId="179" fontId="3" fillId="0" borderId="4" xfId="218" quotePrefix="1" applyNumberFormat="1" applyFont="1" applyFill="1" applyBorder="1" applyAlignment="1">
      <alignment horizontal="right"/>
    </xf>
    <xf numFmtId="43" fontId="3" fillId="0" borderId="19" xfId="218" quotePrefix="1" applyNumberFormat="1" applyFont="1" applyFill="1" applyBorder="1" applyAlignment="1">
      <alignment horizontal="right"/>
    </xf>
    <xf numFmtId="179" fontId="5" fillId="0" borderId="14" xfId="218" applyNumberFormat="1" applyFont="1" applyFill="1" applyBorder="1" applyAlignment="1">
      <alignment vertical="center"/>
    </xf>
    <xf numFmtId="168" fontId="5" fillId="0" borderId="5" xfId="218" applyNumberFormat="1" applyFont="1" applyFill="1" applyBorder="1" applyAlignment="1">
      <alignment horizontal="right"/>
    </xf>
    <xf numFmtId="2" fontId="5" fillId="0" borderId="5" xfId="218" applyNumberFormat="1" applyFont="1" applyFill="1" applyBorder="1" applyAlignment="1">
      <alignment horizontal="right"/>
    </xf>
    <xf numFmtId="179" fontId="5" fillId="0" borderId="4" xfId="218" quotePrefix="1" applyNumberFormat="1" applyFont="1" applyFill="1" applyBorder="1" applyAlignment="1">
      <alignment horizontal="right"/>
    </xf>
    <xf numFmtId="2" fontId="5" fillId="0" borderId="11" xfId="218" applyNumberFormat="1" applyFont="1" applyFill="1" applyBorder="1" applyAlignment="1">
      <alignment horizontal="right"/>
    </xf>
    <xf numFmtId="168" fontId="3" fillId="0" borderId="3" xfId="218" applyNumberFormat="1" applyFont="1" applyFill="1" applyBorder="1" applyAlignment="1">
      <alignment horizontal="right"/>
    </xf>
    <xf numFmtId="179" fontId="3" fillId="0" borderId="23" xfId="218" quotePrefix="1" applyNumberFormat="1" applyFont="1" applyFill="1" applyBorder="1" applyAlignment="1">
      <alignment horizontal="right"/>
    </xf>
    <xf numFmtId="43" fontId="3" fillId="0" borderId="32" xfId="218" quotePrefix="1" applyNumberFormat="1" applyFont="1" applyFill="1" applyBorder="1" applyAlignment="1">
      <alignment horizontal="right"/>
    </xf>
    <xf numFmtId="43" fontId="3" fillId="0" borderId="1" xfId="218" applyNumberFormat="1" applyFont="1" applyFill="1" applyBorder="1" applyAlignment="1">
      <alignment horizontal="right"/>
    </xf>
    <xf numFmtId="43" fontId="3" fillId="0" borderId="3" xfId="218" applyNumberFormat="1" applyFont="1" applyFill="1" applyBorder="1" applyAlignment="1">
      <alignment horizontal="right"/>
    </xf>
    <xf numFmtId="168" fontId="3" fillId="0" borderId="1" xfId="218" applyNumberFormat="1" applyFont="1" applyFill="1" applyBorder="1" applyAlignment="1">
      <alignment horizontal="right"/>
    </xf>
    <xf numFmtId="43" fontId="3" fillId="0" borderId="32" xfId="218" applyNumberFormat="1" applyFont="1" applyFill="1" applyBorder="1" applyAlignment="1">
      <alignment horizontal="right"/>
    </xf>
    <xf numFmtId="179" fontId="5" fillId="0" borderId="5" xfId="218" quotePrefix="1" applyNumberFormat="1" applyFont="1" applyFill="1" applyBorder="1" applyAlignment="1">
      <alignment horizontal="right"/>
    </xf>
    <xf numFmtId="179" fontId="5" fillId="0" borderId="11" xfId="218" quotePrefix="1" applyNumberFormat="1" applyFont="1" applyFill="1" applyBorder="1" applyAlignment="1">
      <alignment horizontal="right"/>
    </xf>
    <xf numFmtId="0" fontId="5" fillId="4" borderId="2" xfId="290" applyFont="1" applyFill="1" applyBorder="1" applyAlignment="1">
      <alignment horizontal="center" vertical="center" wrapText="1"/>
    </xf>
    <xf numFmtId="0" fontId="5" fillId="4" borderId="5" xfId="290" applyFont="1" applyFill="1" applyBorder="1" applyAlignment="1">
      <alignment horizontal="center" vertical="center"/>
    </xf>
    <xf numFmtId="0" fontId="5" fillId="4" borderId="6" xfId="290" applyFont="1" applyFill="1" applyBorder="1" applyAlignment="1">
      <alignment horizontal="center" vertical="center"/>
    </xf>
    <xf numFmtId="0" fontId="5" fillId="4" borderId="11" xfId="290" applyFont="1" applyFill="1" applyBorder="1" applyAlignment="1">
      <alignment horizontal="center" vertical="center" wrapText="1"/>
    </xf>
    <xf numFmtId="179" fontId="3" fillId="0" borderId="2" xfId="218" quotePrefix="1" applyNumberFormat="1" applyFont="1" applyFill="1" applyBorder="1" applyAlignment="1">
      <alignment horizontal="right" vertical="center"/>
    </xf>
    <xf numFmtId="43" fontId="3" fillId="0" borderId="1" xfId="218" quotePrefix="1" applyNumberFormat="1" applyFont="1" applyFill="1" applyBorder="1" applyAlignment="1">
      <alignment horizontal="right" vertical="center"/>
    </xf>
    <xf numFmtId="179" fontId="3" fillId="0" borderId="42" xfId="218" applyNumberFormat="1" applyFont="1" applyFill="1" applyBorder="1" applyAlignment="1">
      <alignment horizontal="right" vertical="center"/>
    </xf>
    <xf numFmtId="179" fontId="3" fillId="0" borderId="3" xfId="218" quotePrefix="1" applyNumberFormat="1" applyFont="1" applyFill="1" applyBorder="1" applyAlignment="1">
      <alignment horizontal="right" vertical="center"/>
    </xf>
    <xf numFmtId="179" fontId="3" fillId="0" borderId="1" xfId="218" quotePrefix="1" applyNumberFormat="1" applyFont="1" applyFill="1" applyBorder="1" applyAlignment="1">
      <alignment horizontal="right" vertical="center"/>
    </xf>
    <xf numFmtId="43" fontId="3" fillId="0" borderId="3" xfId="218" quotePrefix="1" applyNumberFormat="1" applyFont="1" applyFill="1" applyBorder="1" applyAlignment="1">
      <alignment horizontal="right" vertical="center"/>
    </xf>
    <xf numFmtId="179" fontId="3" fillId="0" borderId="1" xfId="218" quotePrefix="1" applyNumberFormat="1" applyFont="1" applyFill="1" applyBorder="1" applyAlignment="1">
      <alignment horizontal="right" vertical="center" indent="1"/>
    </xf>
    <xf numFmtId="179" fontId="3" fillId="0" borderId="1" xfId="218" applyNumberFormat="1" applyFont="1" applyFill="1" applyBorder="1" applyAlignment="1">
      <alignment horizontal="right" vertical="center"/>
    </xf>
    <xf numFmtId="179" fontId="3" fillId="0" borderId="3" xfId="218" applyNumberFormat="1" applyFont="1" applyFill="1" applyBorder="1" applyAlignment="1">
      <alignment horizontal="right" vertical="center"/>
    </xf>
    <xf numFmtId="179" fontId="3" fillId="0" borderId="3" xfId="218" applyNumberFormat="1" applyFont="1" applyFill="1" applyBorder="1" applyAlignment="1">
      <alignment horizontal="right" vertical="center" indent="1"/>
    </xf>
    <xf numFmtId="179" fontId="3" fillId="0" borderId="4" xfId="218" applyNumberFormat="1" applyFont="1" applyFill="1" applyBorder="1" applyAlignment="1">
      <alignment horizontal="right" vertical="center"/>
    </xf>
    <xf numFmtId="168" fontId="5" fillId="0" borderId="36" xfId="218" applyNumberFormat="1" applyFont="1" applyFill="1" applyBorder="1" applyAlignment="1">
      <alignment horizontal="right" vertical="center"/>
    </xf>
    <xf numFmtId="43" fontId="5" fillId="0" borderId="36" xfId="218" quotePrefix="1" applyNumberFormat="1" applyFont="1" applyFill="1" applyBorder="1" applyAlignment="1">
      <alignment horizontal="right" vertical="center"/>
    </xf>
    <xf numFmtId="168" fontId="5" fillId="0" borderId="0" xfId="218" applyNumberFormat="1" applyFont="1" applyFill="1" applyBorder="1" applyAlignment="1">
      <alignment horizontal="right" vertical="center"/>
    </xf>
    <xf numFmtId="2" fontId="5" fillId="0" borderId="0" xfId="218" applyNumberFormat="1" applyFont="1" applyFill="1" applyBorder="1" applyAlignment="1">
      <alignment horizontal="right" vertical="center"/>
    </xf>
    <xf numFmtId="0" fontId="5" fillId="4" borderId="6" xfId="289" applyNumberFormat="1" applyFont="1" applyFill="1" applyBorder="1" applyAlignment="1">
      <alignment horizontal="center"/>
    </xf>
    <xf numFmtId="0" fontId="5" fillId="4" borderId="11" xfId="289" quotePrefix="1" applyNumberFormat="1" applyFont="1" applyFill="1" applyBorder="1" applyAlignment="1">
      <alignment horizontal="center"/>
    </xf>
    <xf numFmtId="0" fontId="5" fillId="4" borderId="33" xfId="289" applyFont="1" applyFill="1" applyBorder="1" applyAlignment="1">
      <alignment horizontal="center" vertical="center"/>
    </xf>
    <xf numFmtId="0" fontId="5" fillId="4" borderId="23" xfId="289" applyFont="1" applyFill="1" applyBorder="1" applyAlignment="1">
      <alignment horizontal="center" vertical="center"/>
    </xf>
    <xf numFmtId="179" fontId="3" fillId="0" borderId="33" xfId="199" applyNumberFormat="1" applyFont="1" applyFill="1" applyBorder="1" applyAlignment="1">
      <alignment horizontal="right" vertical="center"/>
    </xf>
    <xf numFmtId="179" fontId="3" fillId="0" borderId="1" xfId="199" applyNumberFormat="1" applyFont="1" applyFill="1" applyBorder="1" applyAlignment="1">
      <alignment horizontal="right" vertical="center"/>
    </xf>
    <xf numFmtId="179" fontId="5" fillId="0" borderId="35" xfId="218" applyNumberFormat="1" applyFont="1" applyFill="1" applyBorder="1" applyAlignment="1">
      <alignment vertical="center"/>
    </xf>
    <xf numFmtId="179" fontId="5" fillId="0" borderId="36" xfId="199" applyNumberFormat="1" applyFont="1" applyFill="1" applyBorder="1" applyAlignment="1">
      <alignment horizontal="right" vertical="center"/>
    </xf>
    <xf numFmtId="0" fontId="3" fillId="0" borderId="0" xfId="0" applyFont="1" applyFill="1" applyBorder="1"/>
    <xf numFmtId="0" fontId="3" fillId="0" borderId="0" xfId="0" applyFont="1" applyFill="1" applyAlignment="1"/>
    <xf numFmtId="2" fontId="3" fillId="0" borderId="0" xfId="0" applyNumberFormat="1" applyFont="1" applyFill="1"/>
    <xf numFmtId="43" fontId="3" fillId="0" borderId="0" xfId="0" applyNumberFormat="1" applyFont="1" applyFill="1"/>
    <xf numFmtId="39" fontId="5" fillId="0" borderId="0" xfId="0" applyNumberFormat="1" applyFont="1" applyFill="1" applyAlignment="1" applyProtection="1">
      <alignment horizontal="center"/>
    </xf>
    <xf numFmtId="0" fontId="37" fillId="0" borderId="0" xfId="0" applyFont="1" applyFill="1" applyAlignment="1">
      <alignment horizontal="right"/>
    </xf>
    <xf numFmtId="39" fontId="5" fillId="4" borderId="5" xfId="0" applyNumberFormat="1" applyFont="1" applyFill="1" applyBorder="1" applyAlignment="1" applyProtection="1">
      <alignment horizontal="center" vertical="center"/>
    </xf>
    <xf numFmtId="39" fontId="5" fillId="4" borderId="5" xfId="0" applyNumberFormat="1" applyFont="1" applyFill="1" applyBorder="1" applyAlignment="1" applyProtection="1">
      <alignment horizontal="center" vertical="center" wrapText="1"/>
    </xf>
    <xf numFmtId="39" fontId="5" fillId="4" borderId="6" xfId="0" applyNumberFormat="1" applyFont="1" applyFill="1" applyBorder="1" applyAlignment="1" applyProtection="1">
      <alignment horizontal="center" vertical="center"/>
    </xf>
    <xf numFmtId="0" fontId="5" fillId="4" borderId="6" xfId="0" applyFont="1" applyFill="1" applyBorder="1" applyAlignment="1">
      <alignment horizontal="right"/>
    </xf>
    <xf numFmtId="0" fontId="5" fillId="4" borderId="53" xfId="0" applyFont="1" applyFill="1" applyBorder="1" applyAlignment="1">
      <alignment horizontal="right"/>
    </xf>
    <xf numFmtId="179" fontId="3" fillId="0" borderId="42" xfId="216" applyNumberFormat="1" applyFont="1" applyFill="1" applyBorder="1"/>
    <xf numFmtId="179" fontId="3" fillId="0" borderId="2" xfId="216" applyNumberFormat="1" applyFont="1" applyFill="1" applyBorder="1"/>
    <xf numFmtId="179" fontId="3" fillId="0" borderId="3" xfId="216" applyNumberFormat="1" applyFont="1" applyFill="1" applyBorder="1"/>
    <xf numFmtId="179" fontId="3" fillId="0" borderId="1" xfId="216" applyNumberFormat="1" applyFont="1" applyFill="1" applyBorder="1"/>
    <xf numFmtId="179" fontId="3" fillId="0" borderId="0" xfId="216" applyNumberFormat="1" applyFont="1" applyFill="1" applyBorder="1"/>
    <xf numFmtId="167" fontId="3" fillId="0" borderId="0" xfId="0" applyNumberFormat="1" applyFont="1" applyFill="1" applyBorder="1"/>
    <xf numFmtId="167" fontId="3" fillId="0" borderId="2" xfId="0" applyNumberFormat="1" applyFont="1" applyFill="1" applyBorder="1"/>
    <xf numFmtId="176" fontId="3" fillId="0" borderId="1" xfId="116" applyNumberFormat="1" applyFont="1" applyFill="1" applyBorder="1" applyAlignment="1">
      <alignment horizontal="right" vertical="center"/>
    </xf>
    <xf numFmtId="176" fontId="3" fillId="0" borderId="2" xfId="116" applyNumberFormat="1" applyFont="1" applyFill="1" applyBorder="1" applyAlignment="1">
      <alignment horizontal="right" vertical="center"/>
    </xf>
    <xf numFmtId="176" fontId="3" fillId="0" borderId="56" xfId="116" applyNumberFormat="1" applyFont="1" applyFill="1" applyBorder="1" applyAlignment="1">
      <alignment horizontal="right" vertical="center"/>
    </xf>
    <xf numFmtId="176" fontId="3" fillId="0" borderId="3" xfId="116" applyNumberFormat="1" applyFont="1" applyFill="1" applyBorder="1" applyAlignment="1">
      <alignment horizontal="right" vertical="center"/>
    </xf>
    <xf numFmtId="176" fontId="3" fillId="0" borderId="32" xfId="116" applyNumberFormat="1" applyFont="1" applyFill="1" applyBorder="1" applyAlignment="1">
      <alignment horizontal="right" vertical="center"/>
    </xf>
    <xf numFmtId="176" fontId="3" fillId="0" borderId="0" xfId="0" applyNumberFormat="1" applyFont="1" applyFill="1"/>
    <xf numFmtId="179" fontId="3" fillId="0" borderId="3" xfId="4" applyNumberFormat="1" applyFont="1" applyFill="1" applyBorder="1"/>
    <xf numFmtId="179" fontId="3" fillId="0" borderId="1" xfId="4" applyNumberFormat="1" applyFont="1" applyFill="1" applyBorder="1"/>
    <xf numFmtId="179" fontId="3" fillId="0" borderId="3" xfId="100" applyNumberFormat="1" applyFont="1" applyFill="1" applyBorder="1"/>
    <xf numFmtId="179" fontId="3" fillId="0" borderId="4" xfId="216" applyNumberFormat="1" applyFont="1" applyFill="1" applyBorder="1"/>
    <xf numFmtId="179" fontId="3" fillId="0" borderId="1" xfId="100" applyNumberFormat="1" applyFont="1" applyFill="1" applyBorder="1"/>
    <xf numFmtId="176" fontId="3" fillId="0" borderId="34" xfId="116" applyNumberFormat="1" applyFont="1" applyFill="1" applyBorder="1" applyAlignment="1">
      <alignment horizontal="right" vertical="center"/>
    </xf>
    <xf numFmtId="176" fontId="3" fillId="0" borderId="4" xfId="116" applyNumberFormat="1" applyFont="1" applyFill="1" applyBorder="1" applyAlignment="1">
      <alignment horizontal="right" vertical="center"/>
    </xf>
    <xf numFmtId="176" fontId="3" fillId="0" borderId="29" xfId="116" applyNumberFormat="1" applyFont="1" applyFill="1" applyBorder="1" applyAlignment="1">
      <alignment horizontal="right" vertical="center"/>
    </xf>
    <xf numFmtId="167" fontId="3" fillId="0" borderId="0" xfId="0" applyNumberFormat="1" applyFont="1" applyFill="1"/>
    <xf numFmtId="0" fontId="5" fillId="0" borderId="30" xfId="0" applyFont="1" applyFill="1" applyBorder="1" applyAlignment="1">
      <alignment horizontal="center" vertical="center"/>
    </xf>
    <xf numFmtId="179" fontId="5" fillId="0" borderId="36" xfId="216" applyNumberFormat="1" applyFont="1" applyFill="1" applyBorder="1" applyAlignment="1">
      <alignment vertical="center"/>
    </xf>
    <xf numFmtId="179" fontId="5" fillId="0" borderId="38" xfId="216" applyNumberFormat="1" applyFont="1" applyFill="1" applyBorder="1" applyAlignment="1">
      <alignment vertical="center"/>
    </xf>
    <xf numFmtId="176" fontId="5" fillId="0" borderId="38" xfId="116" applyNumberFormat="1" applyFont="1" applyFill="1" applyBorder="1" applyAlignment="1">
      <alignment horizontal="right" vertical="center"/>
    </xf>
    <xf numFmtId="176" fontId="5" fillId="0" borderId="55" xfId="116" applyNumberFormat="1" applyFont="1" applyFill="1" applyBorder="1" applyAlignment="1">
      <alignment horizontal="right" vertical="center"/>
    </xf>
    <xf numFmtId="179" fontId="3" fillId="0" borderId="0" xfId="0" applyNumberFormat="1" applyFont="1" applyFill="1" applyBorder="1"/>
    <xf numFmtId="165" fontId="3" fillId="0" borderId="0" xfId="0" applyNumberFormat="1" applyFont="1" applyFill="1" applyBorder="1"/>
    <xf numFmtId="176" fontId="3" fillId="0" borderId="0" xfId="116" applyNumberFormat="1" applyFont="1" applyFill="1" applyBorder="1" applyAlignment="1">
      <alignment horizontal="right" vertical="center"/>
    </xf>
    <xf numFmtId="0" fontId="3" fillId="0" borderId="0" xfId="286" applyFont="1" applyFill="1"/>
    <xf numFmtId="0" fontId="3" fillId="0" borderId="0" xfId="286" applyFont="1" applyFill="1" applyBorder="1"/>
    <xf numFmtId="0" fontId="5" fillId="4" borderId="60" xfId="286" applyFont="1" applyFill="1" applyBorder="1" applyAlignment="1">
      <alignment horizontal="center"/>
    </xf>
    <xf numFmtId="0" fontId="5" fillId="4" borderId="9" xfId="286" applyFont="1" applyFill="1" applyBorder="1" applyAlignment="1">
      <alignment horizontal="center" wrapText="1"/>
    </xf>
    <xf numFmtId="0" fontId="5" fillId="4" borderId="21" xfId="286" applyFont="1" applyFill="1" applyBorder="1" applyAlignment="1">
      <alignment horizontal="center" wrapText="1"/>
    </xf>
    <xf numFmtId="0" fontId="5" fillId="4" borderId="13" xfId="286" applyFont="1" applyFill="1" applyBorder="1" applyAlignment="1">
      <alignment horizontal="center" wrapText="1"/>
    </xf>
    <xf numFmtId="0" fontId="5" fillId="4" borderId="62" xfId="286" applyFont="1" applyFill="1" applyBorder="1" applyAlignment="1">
      <alignment horizontal="left"/>
    </xf>
    <xf numFmtId="0" fontId="5" fillId="4" borderId="63" xfId="286" applyFont="1" applyFill="1" applyBorder="1" applyAlignment="1">
      <alignment horizontal="left"/>
    </xf>
    <xf numFmtId="0" fontId="3" fillId="4" borderId="63" xfId="286" applyFont="1" applyFill="1" applyBorder="1"/>
    <xf numFmtId="0" fontId="3" fillId="4" borderId="64" xfId="286" applyFont="1" applyFill="1" applyBorder="1"/>
    <xf numFmtId="0" fontId="3" fillId="4" borderId="65" xfId="286" applyFont="1" applyFill="1" applyBorder="1"/>
    <xf numFmtId="0" fontId="3" fillId="0" borderId="66" xfId="286" applyFont="1" applyFill="1" applyBorder="1" applyAlignment="1">
      <alignment horizontal="left" indent="1"/>
    </xf>
    <xf numFmtId="167" fontId="3" fillId="0" borderId="67" xfId="286" applyNumberFormat="1" applyFont="1" applyFill="1" applyBorder="1" applyAlignment="1">
      <alignment horizontal="center"/>
    </xf>
    <xf numFmtId="0" fontId="3" fillId="0" borderId="67" xfId="286" applyFont="1" applyFill="1" applyBorder="1"/>
    <xf numFmtId="167" fontId="3" fillId="0" borderId="68" xfId="286" applyNumberFormat="1" applyFont="1" applyFill="1" applyBorder="1" applyAlignment="1">
      <alignment horizontal="center"/>
    </xf>
    <xf numFmtId="0" fontId="3" fillId="0" borderId="14" xfId="286" applyFont="1" applyFill="1" applyBorder="1" applyAlignment="1">
      <alignment horizontal="left" indent="1"/>
    </xf>
    <xf numFmtId="167" fontId="3" fillId="0" borderId="5" xfId="286" applyNumberFormat="1" applyFont="1" applyFill="1" applyBorder="1" applyAlignment="1">
      <alignment horizontal="center"/>
    </xf>
    <xf numFmtId="0" fontId="3" fillId="0" borderId="5" xfId="286" applyFont="1" applyFill="1" applyBorder="1"/>
    <xf numFmtId="167" fontId="3" fillId="0" borderId="53" xfId="286" applyNumberFormat="1" applyFont="1" applyFill="1" applyBorder="1" applyAlignment="1">
      <alignment horizontal="center"/>
    </xf>
    <xf numFmtId="167" fontId="3" fillId="0" borderId="5" xfId="2" applyNumberFormat="1" applyFont="1" applyFill="1" applyBorder="1" applyAlignment="1">
      <alignment horizontal="center"/>
    </xf>
    <xf numFmtId="0" fontId="5" fillId="4" borderId="14" xfId="286" applyFont="1" applyFill="1" applyBorder="1" applyAlignment="1">
      <alignment horizontal="left"/>
    </xf>
    <xf numFmtId="0" fontId="5" fillId="4" borderId="5" xfId="286" applyFont="1" applyFill="1" applyBorder="1" applyAlignment="1">
      <alignment horizontal="left"/>
    </xf>
    <xf numFmtId="0" fontId="3" fillId="4" borderId="5" xfId="286" applyFont="1" applyFill="1" applyBorder="1"/>
    <xf numFmtId="0" fontId="3" fillId="4" borderId="53" xfId="286" applyFont="1" applyFill="1" applyBorder="1"/>
    <xf numFmtId="167" fontId="3" fillId="0" borderId="11" xfId="286" applyNumberFormat="1" applyFont="1" applyFill="1" applyBorder="1" applyAlignment="1">
      <alignment horizontal="center"/>
    </xf>
    <xf numFmtId="0" fontId="4" fillId="0" borderId="5" xfId="2" applyFont="1" applyFill="1" applyBorder="1" applyAlignment="1">
      <alignment horizontal="center"/>
    </xf>
    <xf numFmtId="2" fontId="4" fillId="0" borderId="5" xfId="2" applyNumberFormat="1" applyFont="1" applyFill="1" applyBorder="1" applyAlignment="1">
      <alignment horizontal="center"/>
    </xf>
    <xf numFmtId="167" fontId="4" fillId="0" borderId="5" xfId="286" applyNumberFormat="1" applyFont="1" applyFill="1" applyBorder="1" applyAlignment="1">
      <alignment horizontal="center"/>
    </xf>
    <xf numFmtId="167" fontId="4" fillId="0" borderId="53" xfId="286" applyNumberFormat="1" applyFont="1" applyFill="1" applyBorder="1" applyAlignment="1">
      <alignment horizontal="center"/>
    </xf>
    <xf numFmtId="167" fontId="3" fillId="4" borderId="5" xfId="286" applyNumberFormat="1" applyFont="1" applyFill="1" applyBorder="1" applyAlignment="1">
      <alignment horizontal="center"/>
    </xf>
    <xf numFmtId="167" fontId="3" fillId="4" borderId="53" xfId="286" applyNumberFormat="1" applyFont="1" applyFill="1" applyBorder="1" applyAlignment="1">
      <alignment horizontal="center"/>
    </xf>
    <xf numFmtId="0" fontId="3" fillId="0" borderId="14" xfId="286" quotePrefix="1" applyFont="1" applyFill="1" applyBorder="1" applyAlignment="1">
      <alignment horizontal="left" indent="1"/>
    </xf>
    <xf numFmtId="2" fontId="3" fillId="0" borderId="5" xfId="2" applyNumberFormat="1" applyFont="1" applyFill="1" applyBorder="1" applyAlignment="1">
      <alignment horizontal="center"/>
    </xf>
    <xf numFmtId="2" fontId="3" fillId="0" borderId="53" xfId="2" applyNumberFormat="1" applyFont="1" applyFill="1" applyBorder="1" applyAlignment="1">
      <alignment horizontal="center"/>
    </xf>
    <xf numFmtId="0" fontId="5" fillId="0" borderId="14" xfId="286" applyFont="1" applyFill="1" applyBorder="1" applyAlignment="1">
      <alignment horizontal="left" vertical="center"/>
    </xf>
    <xf numFmtId="0" fontId="3" fillId="0" borderId="0" xfId="286" applyFont="1" applyFill="1" applyAlignment="1">
      <alignment vertical="center"/>
    </xf>
    <xf numFmtId="0" fontId="5" fillId="0" borderId="14" xfId="286" applyFont="1" applyFill="1" applyBorder="1" applyAlignment="1">
      <alignment horizontal="left"/>
    </xf>
    <xf numFmtId="2" fontId="3" fillId="3" borderId="5" xfId="2" applyNumberFormat="1" applyFont="1" applyFill="1" applyBorder="1" applyAlignment="1">
      <alignment horizontal="center"/>
    </xf>
    <xf numFmtId="2" fontId="3" fillId="3" borderId="53" xfId="2" applyNumberFormat="1" applyFont="1" applyFill="1" applyBorder="1" applyAlignment="1">
      <alignment horizontal="center"/>
    </xf>
    <xf numFmtId="0" fontId="5" fillId="0" borderId="35" xfId="286" applyFont="1" applyFill="1" applyBorder="1" applyAlignment="1">
      <alignment horizontal="left"/>
    </xf>
    <xf numFmtId="2" fontId="3" fillId="0" borderId="36" xfId="2" applyNumberFormat="1" applyFont="1" applyFill="1" applyBorder="1" applyAlignment="1">
      <alignment horizontal="center"/>
    </xf>
    <xf numFmtId="2" fontId="3" fillId="3" borderId="36" xfId="2" applyNumberFormat="1" applyFont="1" applyFill="1" applyBorder="1" applyAlignment="1">
      <alignment horizontal="center"/>
    </xf>
    <xf numFmtId="2" fontId="3" fillId="3" borderId="69" xfId="2" applyNumberFormat="1" applyFont="1" applyFill="1" applyBorder="1" applyAlignment="1">
      <alignment horizontal="center"/>
    </xf>
    <xf numFmtId="0" fontId="3" fillId="0" borderId="0" xfId="286" applyFont="1" applyFill="1" applyBorder="1" applyAlignment="1"/>
    <xf numFmtId="0" fontId="3" fillId="0" borderId="0" xfId="2" applyFont="1" applyFill="1"/>
    <xf numFmtId="0" fontId="37" fillId="0" borderId="20" xfId="2" applyFont="1" applyFill="1" applyBorder="1" applyAlignment="1">
      <alignment horizontal="right"/>
    </xf>
    <xf numFmtId="0" fontId="5" fillId="4" borderId="32" xfId="2" applyFont="1" applyFill="1" applyBorder="1" applyAlignment="1">
      <alignment horizontal="right"/>
    </xf>
    <xf numFmtId="0" fontId="3" fillId="0" borderId="70" xfId="2" applyFont="1" applyFill="1" applyBorder="1"/>
    <xf numFmtId="179" fontId="3" fillId="0" borderId="71" xfId="203" applyNumberFormat="1" applyFont="1" applyFill="1" applyBorder="1"/>
    <xf numFmtId="43" fontId="3" fillId="0" borderId="71" xfId="203" applyNumberFormat="1" applyFont="1" applyFill="1" applyBorder="1"/>
    <xf numFmtId="179" fontId="3" fillId="0" borderId="72" xfId="203" applyNumberFormat="1" applyFont="1" applyFill="1" applyBorder="1"/>
    <xf numFmtId="179" fontId="3" fillId="0" borderId="72" xfId="203" applyNumberFormat="1" applyFont="1" applyFill="1" applyBorder="1" applyAlignment="1"/>
    <xf numFmtId="43" fontId="3" fillId="0" borderId="73" xfId="203" applyNumberFormat="1" applyFont="1" applyFill="1" applyBorder="1"/>
    <xf numFmtId="179" fontId="3" fillId="0" borderId="71" xfId="4" applyNumberFormat="1" applyFont="1" applyFill="1" applyBorder="1"/>
    <xf numFmtId="43" fontId="3" fillId="0" borderId="71" xfId="2" applyNumberFormat="1" applyFont="1" applyFill="1" applyBorder="1"/>
    <xf numFmtId="179" fontId="3" fillId="0" borderId="72" xfId="4" applyNumberFormat="1" applyFont="1" applyFill="1" applyBorder="1"/>
    <xf numFmtId="43" fontId="3" fillId="0" borderId="74" xfId="2" applyNumberFormat="1" applyFont="1" applyFill="1" applyBorder="1"/>
    <xf numFmtId="0" fontId="3" fillId="0" borderId="10" xfId="2" applyFont="1" applyFill="1" applyBorder="1"/>
    <xf numFmtId="179" fontId="3" fillId="0" borderId="3" xfId="203" applyNumberFormat="1" applyFont="1" applyFill="1" applyBorder="1"/>
    <xf numFmtId="43" fontId="3" fillId="0" borderId="3" xfId="203" applyNumberFormat="1" applyFont="1" applyFill="1" applyBorder="1"/>
    <xf numFmtId="179" fontId="3" fillId="0" borderId="1" xfId="203" applyNumberFormat="1" applyFont="1" applyFill="1" applyBorder="1"/>
    <xf numFmtId="179" fontId="3" fillId="0" borderId="1" xfId="203" applyNumberFormat="1" applyFont="1" applyFill="1" applyBorder="1" applyAlignment="1"/>
    <xf numFmtId="43" fontId="3" fillId="0" borderId="42" xfId="203" applyNumberFormat="1" applyFont="1" applyFill="1" applyBorder="1"/>
    <xf numFmtId="43" fontId="3" fillId="0" borderId="3" xfId="2" applyNumberFormat="1" applyFont="1" applyFill="1" applyBorder="1"/>
    <xf numFmtId="43" fontId="3" fillId="0" borderId="12" xfId="2" applyNumberFormat="1" applyFont="1" applyFill="1" applyBorder="1"/>
    <xf numFmtId="179" fontId="3" fillId="0" borderId="3" xfId="98" applyNumberFormat="1" applyFont="1" applyFill="1" applyBorder="1"/>
    <xf numFmtId="179" fontId="3" fillId="0" borderId="1" xfId="98" applyNumberFormat="1" applyFont="1" applyFill="1" applyBorder="1" applyAlignment="1"/>
    <xf numFmtId="179" fontId="3" fillId="0" borderId="1" xfId="98" applyNumberFormat="1" applyFont="1" applyFill="1" applyBorder="1"/>
    <xf numFmtId="179" fontId="3" fillId="0" borderId="3" xfId="2" applyNumberFormat="1" applyFont="1" applyFill="1" applyBorder="1"/>
    <xf numFmtId="179" fontId="3" fillId="0" borderId="1" xfId="2" applyNumberFormat="1" applyFont="1" applyFill="1" applyBorder="1"/>
    <xf numFmtId="43" fontId="3" fillId="0" borderId="0" xfId="203" applyNumberFormat="1" applyFont="1" applyFill="1" applyBorder="1"/>
    <xf numFmtId="0" fontId="3" fillId="0" borderId="75" xfId="2" applyFont="1" applyFill="1" applyBorder="1"/>
    <xf numFmtId="179" fontId="3" fillId="0" borderId="76" xfId="203" applyNumberFormat="1" applyFont="1" applyFill="1" applyBorder="1"/>
    <xf numFmtId="43" fontId="3" fillId="0" borderId="76" xfId="203" applyNumberFormat="1" applyFont="1" applyFill="1" applyBorder="1"/>
    <xf numFmtId="179" fontId="3" fillId="0" borderId="77" xfId="203" applyNumberFormat="1" applyFont="1" applyFill="1" applyBorder="1"/>
    <xf numFmtId="43" fontId="3" fillId="0" borderId="78" xfId="203" applyNumberFormat="1" applyFont="1" applyFill="1" applyBorder="1"/>
    <xf numFmtId="179" fontId="3" fillId="0" borderId="76" xfId="2" applyNumberFormat="1" applyFont="1" applyFill="1" applyBorder="1"/>
    <xf numFmtId="43" fontId="3" fillId="0" borderId="76" xfId="2" applyNumberFormat="1" applyFont="1" applyFill="1" applyBorder="1"/>
    <xf numFmtId="179" fontId="3" fillId="0" borderId="77" xfId="2" applyNumberFormat="1" applyFont="1" applyFill="1" applyBorder="1"/>
    <xf numFmtId="43" fontId="3" fillId="0" borderId="79" xfId="2" applyNumberFormat="1" applyFont="1" applyFill="1" applyBorder="1"/>
    <xf numFmtId="0" fontId="5" fillId="0" borderId="30" xfId="2" applyFont="1" applyFill="1" applyBorder="1" applyAlignment="1" applyProtection="1">
      <alignment horizontal="left" vertical="center"/>
    </xf>
    <xf numFmtId="179" fontId="5" fillId="0" borderId="26" xfId="203" applyNumberFormat="1" applyFont="1" applyFill="1" applyBorder="1"/>
    <xf numFmtId="43" fontId="5" fillId="0" borderId="54" xfId="203" applyNumberFormat="1" applyFont="1" applyFill="1" applyBorder="1"/>
    <xf numFmtId="176" fontId="5" fillId="0" borderId="26" xfId="4" applyNumberFormat="1" applyFont="1" applyFill="1" applyBorder="1"/>
    <xf numFmtId="165" fontId="5" fillId="0" borderId="26" xfId="4" quotePrefix="1" applyFont="1" applyFill="1" applyBorder="1" applyAlignment="1">
      <alignment horizontal="center"/>
    </xf>
    <xf numFmtId="176" fontId="5" fillId="0" borderId="54" xfId="4" applyNumberFormat="1" applyFont="1" applyFill="1" applyBorder="1"/>
    <xf numFmtId="179" fontId="5" fillId="0" borderId="54" xfId="203" applyNumberFormat="1" applyFont="1" applyFill="1" applyBorder="1"/>
    <xf numFmtId="2" fontId="5" fillId="0" borderId="20" xfId="203" applyNumberFormat="1" applyFont="1" applyFill="1" applyBorder="1"/>
    <xf numFmtId="165" fontId="5" fillId="0" borderId="27" xfId="4" quotePrefix="1" applyFont="1" applyFill="1" applyBorder="1" applyAlignment="1">
      <alignment horizontal="center"/>
    </xf>
    <xf numFmtId="0" fontId="3" fillId="0" borderId="0" xfId="2" applyFont="1" applyFill="1" applyBorder="1"/>
    <xf numFmtId="165" fontId="3" fillId="0" borderId="0" xfId="2" applyNumberFormat="1" applyFont="1" applyFill="1"/>
    <xf numFmtId="179" fontId="3" fillId="0" borderId="0" xfId="2" applyNumberFormat="1" applyFont="1" applyFill="1"/>
    <xf numFmtId="0" fontId="39" fillId="0" borderId="0" xfId="2" applyFont="1" applyAlignment="1">
      <alignment horizontal="center" vertical="center"/>
    </xf>
    <xf numFmtId="0" fontId="3" fillId="0" borderId="0" xfId="2" applyFont="1" applyAlignment="1">
      <alignment horizontal="center" vertical="center"/>
    </xf>
    <xf numFmtId="0" fontId="5" fillId="0" borderId="0" xfId="2" applyFont="1" applyAlignment="1">
      <alignment horizontal="center" vertical="center"/>
    </xf>
    <xf numFmtId="0" fontId="3" fillId="0" borderId="0" xfId="2" applyFont="1" applyAlignment="1" applyProtection="1">
      <alignment horizontal="center" vertical="center"/>
    </xf>
    <xf numFmtId="0" fontId="37" fillId="0" borderId="20" xfId="2" applyFont="1" applyBorder="1" applyAlignment="1">
      <alignment horizontal="right" vertical="center"/>
    </xf>
    <xf numFmtId="0" fontId="5" fillId="2" borderId="5" xfId="289" applyFont="1" applyFill="1" applyBorder="1" applyAlignment="1" applyProtection="1">
      <alignment horizontal="center" vertical="center"/>
    </xf>
    <xf numFmtId="0" fontId="5" fillId="2" borderId="7" xfId="289" applyFont="1" applyFill="1" applyBorder="1" applyAlignment="1" applyProtection="1">
      <alignment horizontal="center" vertical="center"/>
    </xf>
    <xf numFmtId="0" fontId="5" fillId="2" borderId="6" xfId="289" applyFont="1" applyFill="1" applyBorder="1" applyAlignment="1" applyProtection="1">
      <alignment horizontal="center" vertical="center"/>
    </xf>
    <xf numFmtId="0" fontId="5" fillId="2" borderId="53" xfId="289" quotePrefix="1" applyFont="1" applyFill="1" applyBorder="1" applyAlignment="1">
      <alignment horizontal="center" vertical="center"/>
    </xf>
    <xf numFmtId="0" fontId="3" fillId="0" borderId="22" xfId="2" applyFont="1" applyBorder="1" applyAlignment="1" applyProtection="1">
      <alignment horizontal="left" vertical="center"/>
    </xf>
    <xf numFmtId="2" fontId="3" fillId="0" borderId="2" xfId="201" applyNumberFormat="1" applyFont="1" applyFill="1" applyBorder="1" applyAlignment="1" applyProtection="1">
      <alignment horizontal="right" vertical="center"/>
    </xf>
    <xf numFmtId="2" fontId="3" fillId="0" borderId="2" xfId="201" quotePrefix="1" applyNumberFormat="1" applyFont="1" applyFill="1" applyBorder="1" applyAlignment="1" applyProtection="1">
      <alignment horizontal="right" vertical="center"/>
    </xf>
    <xf numFmtId="2" fontId="3" fillId="0" borderId="61" xfId="201" quotePrefix="1" applyNumberFormat="1" applyFont="1" applyFill="1" applyBorder="1" applyAlignment="1" applyProtection="1">
      <alignment horizontal="right" vertical="center"/>
    </xf>
    <xf numFmtId="2" fontId="3" fillId="0" borderId="3" xfId="2" applyNumberFormat="1" applyFont="1" applyFill="1" applyBorder="1" applyAlignment="1">
      <alignment horizontal="right" vertical="center"/>
    </xf>
    <xf numFmtId="0" fontId="3" fillId="0" borderId="33" xfId="201" quotePrefix="1" applyFont="1" applyFill="1" applyBorder="1" applyAlignment="1" applyProtection="1">
      <alignment horizontal="right" vertical="center"/>
    </xf>
    <xf numFmtId="0" fontId="3" fillId="0" borderId="2" xfId="201" quotePrefix="1" applyFont="1" applyFill="1" applyBorder="1" applyAlignment="1" applyProtection="1">
      <alignment horizontal="right" vertical="center"/>
    </xf>
    <xf numFmtId="0" fontId="3" fillId="0" borderId="3" xfId="201" quotePrefix="1" applyFont="1" applyFill="1" applyBorder="1" applyAlignment="1" applyProtection="1">
      <alignment horizontal="right" vertical="center"/>
    </xf>
    <xf numFmtId="2" fontId="3" fillId="0" borderId="1" xfId="201" quotePrefix="1" applyNumberFormat="1" applyFont="1" applyFill="1" applyBorder="1" applyAlignment="1" applyProtection="1">
      <alignment horizontal="right" vertical="center"/>
    </xf>
    <xf numFmtId="2" fontId="3" fillId="0" borderId="32" xfId="2" applyNumberFormat="1" applyFont="1" applyFill="1" applyBorder="1" applyAlignment="1">
      <alignment horizontal="right" vertical="center"/>
    </xf>
    <xf numFmtId="0" fontId="3" fillId="0" borderId="10" xfId="2" applyFont="1" applyBorder="1" applyAlignment="1" applyProtection="1">
      <alignment horizontal="left" vertical="center"/>
    </xf>
    <xf numFmtId="2" fontId="3" fillId="0" borderId="3" xfId="201" applyNumberFormat="1" applyFont="1" applyFill="1" applyBorder="1" applyAlignment="1" applyProtection="1">
      <alignment horizontal="right" vertical="center"/>
    </xf>
    <xf numFmtId="2" fontId="3" fillId="0" borderId="0" xfId="201" applyNumberFormat="1" applyFont="1" applyFill="1" applyBorder="1" applyAlignment="1" applyProtection="1">
      <alignment horizontal="right" vertical="center"/>
    </xf>
    <xf numFmtId="2" fontId="3" fillId="0" borderId="1" xfId="201" applyNumberFormat="1" applyFont="1" applyFill="1" applyBorder="1" applyAlignment="1" applyProtection="1">
      <alignment horizontal="right" vertical="center"/>
    </xf>
    <xf numFmtId="2" fontId="3" fillId="0" borderId="42" xfId="201" applyNumberFormat="1" applyFont="1" applyFill="1" applyBorder="1" applyAlignment="1" applyProtection="1">
      <alignment horizontal="right" vertical="center"/>
    </xf>
    <xf numFmtId="0" fontId="3" fillId="0" borderId="1" xfId="201" applyFont="1" applyFill="1" applyBorder="1" applyAlignment="1" applyProtection="1">
      <alignment horizontal="right" vertical="center"/>
    </xf>
    <xf numFmtId="0" fontId="3" fillId="0" borderId="42" xfId="201" applyFont="1" applyFill="1" applyBorder="1" applyAlignment="1" applyProtection="1">
      <alignment horizontal="right" vertical="center"/>
    </xf>
    <xf numFmtId="0" fontId="3" fillId="0" borderId="3" xfId="201" applyFont="1" applyFill="1" applyBorder="1" applyAlignment="1" applyProtection="1">
      <alignment horizontal="right" vertical="center"/>
    </xf>
    <xf numFmtId="0" fontId="5" fillId="0" borderId="0" xfId="2" applyFont="1" applyFill="1" applyAlignment="1">
      <alignment horizontal="center" vertical="center"/>
    </xf>
    <xf numFmtId="0" fontId="3" fillId="0" borderId="10" xfId="2" applyFont="1" applyFill="1" applyBorder="1" applyAlignment="1" applyProtection="1">
      <alignment horizontal="left" vertical="center"/>
    </xf>
    <xf numFmtId="2" fontId="3" fillId="0" borderId="3" xfId="201" quotePrefix="1" applyNumberFormat="1" applyFont="1" applyFill="1" applyBorder="1" applyAlignment="1" applyProtection="1">
      <alignment horizontal="right" vertical="center"/>
    </xf>
    <xf numFmtId="2" fontId="3" fillId="0" borderId="0" xfId="201" quotePrefix="1" applyNumberFormat="1" applyFont="1" applyFill="1" applyBorder="1" applyAlignment="1" applyProtection="1">
      <alignment horizontal="right" vertical="center"/>
    </xf>
    <xf numFmtId="2" fontId="3" fillId="0" borderId="42" xfId="201" quotePrefix="1" applyNumberFormat="1" applyFont="1" applyFill="1" applyBorder="1" applyAlignment="1" applyProtection="1">
      <alignment horizontal="right" vertical="center"/>
    </xf>
    <xf numFmtId="0" fontId="3" fillId="0" borderId="0" xfId="2" applyFont="1" applyFill="1" applyAlignment="1">
      <alignment horizontal="center" vertical="center"/>
    </xf>
    <xf numFmtId="0" fontId="3" fillId="0" borderId="18" xfId="2" applyFont="1" applyBorder="1" applyAlignment="1" applyProtection="1">
      <alignment horizontal="left" vertical="center"/>
    </xf>
    <xf numFmtId="2" fontId="3" fillId="0" borderId="4" xfId="201" applyNumberFormat="1" applyFont="1" applyFill="1" applyBorder="1" applyAlignment="1" applyProtection="1">
      <alignment horizontal="right" vertical="center"/>
    </xf>
    <xf numFmtId="2" fontId="3" fillId="0" borderId="43" xfId="201" applyNumberFormat="1" applyFont="1" applyFill="1" applyBorder="1" applyAlignment="1" applyProtection="1">
      <alignment horizontal="right" vertical="center"/>
    </xf>
    <xf numFmtId="2" fontId="3" fillId="0" borderId="48" xfId="201" applyNumberFormat="1" applyFont="1" applyFill="1" applyBorder="1" applyAlignment="1" applyProtection="1">
      <alignment horizontal="right" vertical="center"/>
    </xf>
    <xf numFmtId="0" fontId="3" fillId="0" borderId="34" xfId="201" applyFont="1" applyFill="1" applyBorder="1" applyAlignment="1" applyProtection="1">
      <alignment horizontal="right" vertical="center"/>
    </xf>
    <xf numFmtId="0" fontId="5" fillId="0" borderId="30" xfId="2" applyFont="1" applyFill="1" applyBorder="1" applyAlignment="1">
      <alignment horizontal="center" vertical="center"/>
    </xf>
    <xf numFmtId="2" fontId="5" fillId="0" borderId="36" xfId="201" applyNumberFormat="1" applyFont="1" applyFill="1" applyBorder="1" applyAlignment="1">
      <alignment horizontal="right" vertical="center"/>
    </xf>
    <xf numFmtId="2" fontId="5" fillId="0" borderId="37" xfId="201" applyNumberFormat="1" applyFont="1" applyFill="1" applyBorder="1" applyAlignment="1">
      <alignment horizontal="right" vertical="center"/>
    </xf>
    <xf numFmtId="2" fontId="5" fillId="0" borderId="80" xfId="289" applyNumberFormat="1" applyFont="1" applyFill="1" applyBorder="1" applyAlignment="1" applyProtection="1">
      <alignment horizontal="right" vertical="center"/>
    </xf>
    <xf numFmtId="2" fontId="5" fillId="0" borderId="36" xfId="289" quotePrefix="1" applyNumberFormat="1" applyFont="1" applyFill="1" applyBorder="1" applyAlignment="1">
      <alignment horizontal="right" vertical="center"/>
    </xf>
    <xf numFmtId="2" fontId="5" fillId="0" borderId="38" xfId="201" applyNumberFormat="1" applyFont="1" applyFill="1" applyBorder="1" applyAlignment="1">
      <alignment horizontal="right" vertical="center"/>
    </xf>
    <xf numFmtId="2" fontId="5" fillId="0" borderId="69" xfId="201" applyNumberFormat="1" applyFont="1" applyFill="1" applyBorder="1" applyAlignment="1">
      <alignment horizontal="right" vertical="center"/>
    </xf>
    <xf numFmtId="0" fontId="3" fillId="0" borderId="0" xfId="2" quotePrefix="1" applyFont="1" applyBorder="1" applyAlignment="1" applyProtection="1">
      <alignment horizontal="center" vertical="center"/>
    </xf>
    <xf numFmtId="2" fontId="5" fillId="0" borderId="0" xfId="2" applyNumberFormat="1" applyFont="1" applyFill="1" applyBorder="1"/>
    <xf numFmtId="0" fontId="3" fillId="0" borderId="0" xfId="2" applyFont="1" applyBorder="1" applyAlignment="1" applyProtection="1">
      <alignment horizontal="center" vertical="center"/>
    </xf>
    <xf numFmtId="2" fontId="3" fillId="0" borderId="0" xfId="2" applyNumberFormat="1" applyFont="1" applyFill="1" applyBorder="1"/>
    <xf numFmtId="2" fontId="3" fillId="0" borderId="0" xfId="2" applyNumberFormat="1" applyFont="1" applyBorder="1" applyAlignment="1">
      <alignment horizontal="right" vertical="center"/>
    </xf>
    <xf numFmtId="0" fontId="3" fillId="0" borderId="0" xfId="2" applyFont="1" applyBorder="1"/>
    <xf numFmtId="2" fontId="3" fillId="0" borderId="0" xfId="2" applyNumberFormat="1" applyFont="1" applyBorder="1"/>
    <xf numFmtId="0" fontId="32" fillId="0" borderId="0" xfId="0" applyFont="1" applyAlignment="1">
      <alignment wrapText="1"/>
    </xf>
    <xf numFmtId="2" fontId="5" fillId="0" borderId="0" xfId="2" applyNumberFormat="1" applyFont="1" applyBorder="1" applyAlignment="1">
      <alignment horizontal="center" vertical="center"/>
    </xf>
    <xf numFmtId="2" fontId="3" fillId="0" borderId="0" xfId="2" applyNumberFormat="1" applyFont="1" applyAlignment="1">
      <alignment horizontal="center" vertical="center"/>
    </xf>
    <xf numFmtId="0" fontId="9" fillId="0" borderId="0" xfId="163" applyFont="1"/>
    <xf numFmtId="0" fontId="8" fillId="0" borderId="14" xfId="0" applyFont="1" applyBorder="1" applyAlignment="1">
      <alignment wrapText="1"/>
    </xf>
    <xf numFmtId="0" fontId="8" fillId="0" borderId="5" xfId="0" applyFont="1" applyBorder="1" applyAlignment="1">
      <alignment wrapText="1"/>
    </xf>
    <xf numFmtId="176" fontId="8" fillId="0" borderId="5" xfId="31" applyNumberFormat="1" applyFont="1" applyBorder="1" applyAlignment="1">
      <alignment wrapText="1"/>
    </xf>
    <xf numFmtId="176" fontId="8" fillId="0" borderId="5" xfId="31" applyNumberFormat="1" applyFont="1" applyFill="1" applyBorder="1" applyAlignment="1">
      <alignment wrapText="1"/>
    </xf>
    <xf numFmtId="176" fontId="8" fillId="0" borderId="11" xfId="31" applyNumberFormat="1" applyFont="1" applyBorder="1" applyAlignment="1">
      <alignment wrapText="1"/>
    </xf>
    <xf numFmtId="0" fontId="8" fillId="0" borderId="14" xfId="0" applyFont="1" applyBorder="1" applyAlignment="1">
      <alignment horizontal="center" vertical="center" wrapText="1"/>
    </xf>
    <xf numFmtId="176" fontId="8" fillId="0" borderId="5" xfId="31" applyNumberFormat="1" applyFont="1" applyBorder="1" applyAlignment="1">
      <alignment horizontal="center" vertical="center" wrapText="1"/>
    </xf>
    <xf numFmtId="176" fontId="8" fillId="0" borderId="5" xfId="31" applyNumberFormat="1" applyFont="1" applyFill="1" applyBorder="1" applyAlignment="1">
      <alignment horizontal="center" vertical="center" wrapText="1"/>
    </xf>
    <xf numFmtId="176" fontId="8" fillId="0" borderId="11" xfId="31" applyNumberFormat="1" applyFont="1" applyBorder="1" applyAlignment="1">
      <alignment horizontal="center" vertical="center" wrapText="1"/>
    </xf>
    <xf numFmtId="0" fontId="9" fillId="0" borderId="0" xfId="0" applyFont="1" applyAlignment="1">
      <alignment wrapText="1"/>
    </xf>
    <xf numFmtId="0" fontId="9" fillId="0" borderId="0" xfId="0" applyFont="1" applyFill="1" applyAlignment="1">
      <alignment wrapText="1"/>
    </xf>
    <xf numFmtId="0" fontId="9" fillId="0" borderId="0" xfId="0" applyFont="1" applyFill="1"/>
    <xf numFmtId="0" fontId="9" fillId="0" borderId="0" xfId="163" applyFont="1" applyAlignment="1"/>
    <xf numFmtId="0" fontId="9" fillId="0" borderId="0" xfId="163" applyFont="1" applyFill="1"/>
    <xf numFmtId="0" fontId="8" fillId="4" borderId="9" xfId="163" applyFont="1" applyFill="1" applyBorder="1" applyAlignment="1">
      <alignment horizontal="center"/>
    </xf>
    <xf numFmtId="0" fontId="8" fillId="4" borderId="5" xfId="163" applyFont="1" applyFill="1" applyBorder="1" applyAlignment="1">
      <alignment horizontal="center"/>
    </xf>
    <xf numFmtId="0" fontId="8" fillId="4" borderId="11" xfId="163" applyFont="1" applyFill="1" applyBorder="1" applyAlignment="1">
      <alignment horizontal="center"/>
    </xf>
    <xf numFmtId="0" fontId="8" fillId="4" borderId="14" xfId="163" applyFont="1" applyFill="1" applyBorder="1" applyAlignment="1">
      <alignment horizontal="center"/>
    </xf>
    <xf numFmtId="0" fontId="8" fillId="4" borderId="5" xfId="163" applyFont="1" applyFill="1" applyBorder="1" applyAlignment="1">
      <alignment horizontal="center" vertical="center"/>
    </xf>
    <xf numFmtId="0" fontId="8" fillId="4" borderId="11" xfId="163" applyFont="1" applyFill="1" applyBorder="1" applyAlignment="1">
      <alignment horizontal="center" vertical="center"/>
    </xf>
    <xf numFmtId="0" fontId="9" fillId="0" borderId="22" xfId="0" applyFont="1" applyBorder="1" applyAlignment="1">
      <alignment wrapText="1"/>
    </xf>
    <xf numFmtId="0" fontId="9" fillId="0" borderId="2" xfId="0" applyFont="1" applyBorder="1" applyAlignment="1">
      <alignment wrapText="1"/>
    </xf>
    <xf numFmtId="176" fontId="9" fillId="0" borderId="2" xfId="31" applyNumberFormat="1" applyFont="1" applyBorder="1" applyAlignment="1">
      <alignment wrapText="1"/>
    </xf>
    <xf numFmtId="176" fontId="9" fillId="0" borderId="2" xfId="31" applyNumberFormat="1" applyFont="1" applyFill="1" applyBorder="1" applyAlignment="1">
      <alignment wrapText="1"/>
    </xf>
    <xf numFmtId="176" fontId="9" fillId="0" borderId="23" xfId="31" applyNumberFormat="1" applyFont="1" applyBorder="1" applyAlignment="1">
      <alignment wrapText="1"/>
    </xf>
    <xf numFmtId="0" fontId="9" fillId="0" borderId="10" xfId="0" applyFont="1" applyBorder="1" applyAlignment="1">
      <alignment wrapText="1"/>
    </xf>
    <xf numFmtId="0" fontId="9" fillId="0" borderId="3" xfId="0" applyFont="1" applyBorder="1" applyAlignment="1">
      <alignment wrapText="1"/>
    </xf>
    <xf numFmtId="176" fontId="9" fillId="0" borderId="3" xfId="31" applyNumberFormat="1" applyFont="1" applyBorder="1" applyAlignment="1">
      <alignment wrapText="1"/>
    </xf>
    <xf numFmtId="176" fontId="9" fillId="0" borderId="3" xfId="31" applyNumberFormat="1" applyFont="1" applyFill="1" applyBorder="1" applyAlignment="1">
      <alignment wrapText="1"/>
    </xf>
    <xf numFmtId="176" fontId="9" fillId="0" borderId="12" xfId="31" applyNumberFormat="1" applyFont="1" applyBorder="1" applyAlignment="1">
      <alignment wrapText="1"/>
    </xf>
    <xf numFmtId="0" fontId="9" fillId="0" borderId="18" xfId="0" applyFont="1" applyBorder="1" applyAlignment="1">
      <alignment wrapText="1"/>
    </xf>
    <xf numFmtId="0" fontId="9" fillId="0" borderId="4" xfId="0" applyFont="1" applyBorder="1" applyAlignment="1">
      <alignment wrapText="1"/>
    </xf>
    <xf numFmtId="176" fontId="9" fillId="0" borderId="4" xfId="31" applyNumberFormat="1" applyFont="1" applyBorder="1" applyAlignment="1">
      <alignment wrapText="1"/>
    </xf>
    <xf numFmtId="176" fontId="9" fillId="0" borderId="4" xfId="31" applyNumberFormat="1" applyFont="1" applyFill="1" applyBorder="1" applyAlignment="1">
      <alignment wrapText="1"/>
    </xf>
    <xf numFmtId="176" fontId="9" fillId="0" borderId="19" xfId="31" applyNumberFormat="1" applyFont="1" applyBorder="1" applyAlignment="1">
      <alignment wrapText="1"/>
    </xf>
    <xf numFmtId="0" fontId="9" fillId="0" borderId="30" xfId="0" applyFont="1" applyBorder="1" applyAlignment="1">
      <alignment wrapText="1"/>
    </xf>
    <xf numFmtId="0" fontId="9" fillId="0" borderId="26" xfId="0" applyFont="1" applyBorder="1" applyAlignment="1">
      <alignment wrapText="1"/>
    </xf>
    <xf numFmtId="176" fontId="9" fillId="0" borderId="26" xfId="31" applyNumberFormat="1" applyFont="1" applyBorder="1" applyAlignment="1">
      <alignment wrapText="1"/>
    </xf>
    <xf numFmtId="176" fontId="9" fillId="0" borderId="26" xfId="31" applyNumberFormat="1" applyFont="1" applyFill="1" applyBorder="1" applyAlignment="1">
      <alignment wrapText="1"/>
    </xf>
    <xf numFmtId="176" fontId="9" fillId="0" borderId="27" xfId="31" applyNumberFormat="1" applyFont="1" applyBorder="1" applyAlignment="1">
      <alignment wrapText="1"/>
    </xf>
    <xf numFmtId="2" fontId="8" fillId="0" borderId="5" xfId="0" applyNumberFormat="1" applyFont="1" applyBorder="1" applyAlignment="1">
      <alignment horizontal="right" vertical="center" wrapText="1"/>
    </xf>
    <xf numFmtId="174" fontId="5" fillId="5" borderId="5" xfId="344" applyNumberFormat="1" applyFont="1" applyFill="1" applyBorder="1" applyAlignment="1" applyProtection="1">
      <alignment horizontal="center" vertical="center"/>
    </xf>
    <xf numFmtId="174" fontId="5" fillId="5" borderId="6" xfId="344" applyNumberFormat="1" applyFont="1" applyFill="1" applyBorder="1" applyAlignment="1" applyProtection="1">
      <alignment horizontal="center" vertical="center"/>
    </xf>
    <xf numFmtId="174" fontId="3" fillId="0" borderId="10" xfId="344" applyNumberFormat="1" applyFont="1" applyBorder="1" applyAlignment="1" applyProtection="1">
      <alignment horizontal="left" vertical="center"/>
    </xf>
    <xf numFmtId="167" fontId="3" fillId="0" borderId="3" xfId="344" applyNumberFormat="1" applyFont="1" applyBorder="1" applyAlignment="1" applyProtection="1">
      <alignment horizontal="center" vertical="center"/>
    </xf>
    <xf numFmtId="167" fontId="3" fillId="0" borderId="2" xfId="344" applyNumberFormat="1" applyFont="1" applyBorder="1" applyAlignment="1" applyProtection="1">
      <alignment horizontal="center" vertical="center"/>
    </xf>
    <xf numFmtId="167" fontId="3" fillId="0" borderId="1" xfId="344" applyNumberFormat="1" applyFont="1" applyBorder="1" applyAlignment="1" applyProtection="1">
      <alignment horizontal="center" vertical="center"/>
    </xf>
    <xf numFmtId="167" fontId="3" fillId="0" borderId="12" xfId="344" applyNumberFormat="1" applyFont="1" applyBorder="1" applyAlignment="1" applyProtection="1">
      <alignment horizontal="center" vertical="center"/>
    </xf>
    <xf numFmtId="167" fontId="3" fillId="0" borderId="3" xfId="344" applyNumberFormat="1" applyFont="1" applyFill="1" applyBorder="1" applyAlignment="1" applyProtection="1">
      <alignment horizontal="center" vertical="center"/>
    </xf>
    <xf numFmtId="167" fontId="3" fillId="0" borderId="1" xfId="344" applyNumberFormat="1" applyFont="1" applyFill="1" applyBorder="1" applyAlignment="1" applyProtection="1">
      <alignment horizontal="center" vertical="center"/>
    </xf>
    <xf numFmtId="167" fontId="3" fillId="0" borderId="12" xfId="344" applyNumberFormat="1" applyFont="1" applyFill="1" applyBorder="1" applyAlignment="1" applyProtection="1">
      <alignment horizontal="center" vertical="center"/>
    </xf>
    <xf numFmtId="167" fontId="3" fillId="0" borderId="3" xfId="344" applyNumberFormat="1" applyFont="1" applyBorder="1" applyAlignment="1">
      <alignment horizontal="center" vertical="center"/>
    </xf>
    <xf numFmtId="0" fontId="3" fillId="0" borderId="1" xfId="344" applyNumberFormat="1" applyFont="1" applyBorder="1" applyAlignment="1">
      <alignment horizontal="center" vertical="center"/>
    </xf>
    <xf numFmtId="0" fontId="3" fillId="0" borderId="12" xfId="344" applyNumberFormat="1" applyFont="1" applyBorder="1" applyAlignment="1" applyProtection="1">
      <alignment horizontal="center" vertical="center"/>
    </xf>
    <xf numFmtId="0" fontId="3" fillId="0" borderId="12" xfId="344" applyNumberFormat="1" applyFont="1" applyBorder="1" applyAlignment="1">
      <alignment horizontal="center" vertical="center"/>
    </xf>
    <xf numFmtId="167" fontId="3" fillId="0" borderId="1" xfId="344" applyNumberFormat="1" applyFont="1" applyBorder="1" applyAlignment="1">
      <alignment horizontal="center" vertical="center"/>
    </xf>
    <xf numFmtId="0" fontId="3" fillId="0" borderId="32" xfId="344" applyNumberFormat="1" applyFont="1" applyBorder="1" applyAlignment="1">
      <alignment horizontal="center" vertical="center"/>
    </xf>
    <xf numFmtId="167" fontId="3" fillId="0" borderId="4" xfId="344" applyNumberFormat="1" applyFont="1" applyBorder="1" applyAlignment="1" applyProtection="1">
      <alignment horizontal="center" vertical="center"/>
    </xf>
    <xf numFmtId="167" fontId="3" fillId="3" borderId="4" xfId="344" applyNumberFormat="1" applyFont="1" applyFill="1" applyBorder="1" applyAlignment="1">
      <alignment horizontal="center" vertical="center"/>
    </xf>
    <xf numFmtId="0" fontId="3" fillId="0" borderId="34" xfId="344" applyNumberFormat="1" applyFont="1" applyBorder="1" applyAlignment="1">
      <alignment horizontal="center" vertical="center"/>
    </xf>
    <xf numFmtId="174" fontId="5" fillId="0" borderId="35" xfId="344" applyNumberFormat="1" applyFont="1" applyBorder="1" applyAlignment="1" applyProtection="1">
      <alignment horizontal="center" vertical="center"/>
    </xf>
    <xf numFmtId="167" fontId="5" fillId="0" borderId="36" xfId="344" applyNumberFormat="1" applyFont="1" applyBorder="1" applyAlignment="1">
      <alignment horizontal="center" vertical="center"/>
    </xf>
    <xf numFmtId="167" fontId="5" fillId="0" borderId="37" xfId="344" applyNumberFormat="1" applyFont="1" applyBorder="1" applyAlignment="1">
      <alignment horizontal="center" vertical="center"/>
    </xf>
    <xf numFmtId="167" fontId="5" fillId="0" borderId="38" xfId="344" applyNumberFormat="1" applyFont="1" applyBorder="1" applyAlignment="1">
      <alignment horizontal="center" vertical="center"/>
    </xf>
    <xf numFmtId="167" fontId="5" fillId="0" borderId="39" xfId="344" applyNumberFormat="1" applyFont="1" applyBorder="1" applyAlignment="1">
      <alignment horizontal="center" vertical="center"/>
    </xf>
    <xf numFmtId="174" fontId="3" fillId="0" borderId="15" xfId="344" applyNumberFormat="1" applyFont="1" applyFill="1" applyBorder="1" applyAlignment="1" applyProtection="1">
      <alignment horizontal="left" vertical="center"/>
    </xf>
    <xf numFmtId="0" fontId="9" fillId="0" borderId="0" xfId="163" applyFont="1" applyAlignment="1">
      <alignment horizontal="center"/>
    </xf>
    <xf numFmtId="174" fontId="3" fillId="0" borderId="0" xfId="344" applyNumberFormat="1" applyFont="1" applyFill="1" applyBorder="1" applyAlignment="1" applyProtection="1">
      <alignment horizontal="left" vertical="center"/>
    </xf>
    <xf numFmtId="166" fontId="9" fillId="0" borderId="0" xfId="163" applyNumberFormat="1" applyFont="1"/>
    <xf numFmtId="174" fontId="5" fillId="5" borderId="5" xfId="344" applyNumberFormat="1" applyFont="1" applyFill="1" applyBorder="1" applyAlignment="1" applyProtection="1">
      <alignment horizontal="center" vertical="center" wrapText="1"/>
    </xf>
    <xf numFmtId="174" fontId="5" fillId="5" borderId="11" xfId="344" applyNumberFormat="1" applyFont="1" applyFill="1" applyBorder="1" applyAlignment="1" applyProtection="1">
      <alignment horizontal="center" vertical="center" wrapText="1"/>
    </xf>
    <xf numFmtId="0" fontId="3" fillId="0" borderId="0" xfId="2" applyFont="1"/>
    <xf numFmtId="174" fontId="5" fillId="0" borderId="0" xfId="345" quotePrefix="1" applyNumberFormat="1" applyFont="1" applyBorder="1" applyAlignment="1">
      <alignment horizontal="center"/>
    </xf>
    <xf numFmtId="174" fontId="5" fillId="5" borderId="5" xfId="345" applyNumberFormat="1" applyFont="1" applyFill="1" applyBorder="1" applyAlignment="1" applyProtection="1">
      <alignment horizontal="center" vertical="center"/>
    </xf>
    <xf numFmtId="166" fontId="3" fillId="0" borderId="1" xfId="345" applyNumberFormat="1" applyFont="1" applyBorder="1" applyAlignment="1" applyProtection="1">
      <alignment horizontal="center" vertical="center"/>
    </xf>
    <xf numFmtId="167" fontId="9" fillId="0" borderId="0" xfId="212" applyNumberFormat="1" applyFont="1" applyBorder="1" applyAlignment="1">
      <alignment horizontal="center"/>
    </xf>
    <xf numFmtId="169" fontId="5" fillId="0" borderId="2" xfId="345" applyNumberFormat="1" applyFont="1" applyFill="1" applyBorder="1" applyAlignment="1" applyProtection="1">
      <alignment horizontal="center" vertical="center"/>
    </xf>
    <xf numFmtId="166" fontId="3" fillId="0" borderId="0" xfId="345" applyNumberFormat="1" applyFont="1" applyBorder="1" applyAlignment="1" applyProtection="1">
      <alignment horizontal="center" vertical="center"/>
    </xf>
    <xf numFmtId="167" fontId="9" fillId="0" borderId="2" xfId="212" applyNumberFormat="1" applyFont="1" applyBorder="1" applyAlignment="1">
      <alignment horizontal="center" vertical="center"/>
    </xf>
    <xf numFmtId="169" fontId="3" fillId="0" borderId="3" xfId="345" applyNumberFormat="1" applyFont="1" applyFill="1" applyBorder="1" applyAlignment="1" applyProtection="1">
      <alignment horizontal="center" vertical="center"/>
    </xf>
    <xf numFmtId="167" fontId="9" fillId="0" borderId="41" xfId="212" applyNumberFormat="1" applyFont="1" applyBorder="1" applyAlignment="1">
      <alignment horizontal="center" vertical="center"/>
    </xf>
    <xf numFmtId="169" fontId="3" fillId="0" borderId="2" xfId="345" applyNumberFormat="1" applyFont="1" applyFill="1" applyBorder="1" applyAlignment="1" applyProtection="1">
      <alignment horizontal="center" vertical="center"/>
    </xf>
    <xf numFmtId="169" fontId="5" fillId="0" borderId="3" xfId="345" applyNumberFormat="1" applyFont="1" applyFill="1" applyBorder="1" applyAlignment="1" applyProtection="1">
      <alignment horizontal="center" vertical="center"/>
    </xf>
    <xf numFmtId="174" fontId="3" fillId="0" borderId="42" xfId="345" applyNumberFormat="1" applyFont="1" applyFill="1" applyBorder="1" applyAlignment="1" applyProtection="1">
      <alignment horizontal="center" vertical="center"/>
    </xf>
    <xf numFmtId="167" fontId="9" fillId="0" borderId="3" xfId="212" applyNumberFormat="1" applyFont="1" applyBorder="1" applyAlignment="1">
      <alignment horizontal="center" vertical="center"/>
    </xf>
    <xf numFmtId="167" fontId="3" fillId="0" borderId="42" xfId="345" applyNumberFormat="1" applyFont="1" applyFill="1" applyBorder="1" applyAlignment="1" applyProtection="1">
      <alignment horizontal="center" vertical="center"/>
    </xf>
    <xf numFmtId="167" fontId="9" fillId="0" borderId="42" xfId="212" applyNumberFormat="1" applyFont="1" applyBorder="1" applyAlignment="1">
      <alignment horizontal="center" vertical="center"/>
    </xf>
    <xf numFmtId="166" fontId="3" fillId="0" borderId="42" xfId="345" applyNumberFormat="1" applyFont="1" applyBorder="1" applyAlignment="1" applyProtection="1">
      <alignment horizontal="center" vertical="center"/>
    </xf>
    <xf numFmtId="167" fontId="3" fillId="0" borderId="42" xfId="345" applyNumberFormat="1" applyFont="1" applyBorder="1" applyAlignment="1">
      <alignment horizontal="center" vertical="center"/>
    </xf>
    <xf numFmtId="167" fontId="9" fillId="0" borderId="3" xfId="212" applyNumberFormat="1" applyFont="1" applyBorder="1" applyAlignment="1">
      <alignment horizontal="center"/>
    </xf>
    <xf numFmtId="167" fontId="9" fillId="0" borderId="4" xfId="212" applyNumberFormat="1" applyFont="1" applyBorder="1" applyAlignment="1">
      <alignment horizontal="center" vertical="center"/>
    </xf>
    <xf numFmtId="167" fontId="9" fillId="0" borderId="43" xfId="212" applyNumberFormat="1" applyFont="1" applyBorder="1" applyAlignment="1">
      <alignment horizontal="center" vertical="center"/>
    </xf>
    <xf numFmtId="169" fontId="3" fillId="0" borderId="4" xfId="345" applyNumberFormat="1" applyFont="1" applyFill="1" applyBorder="1" applyAlignment="1" applyProtection="1">
      <alignment horizontal="center" vertical="center"/>
    </xf>
    <xf numFmtId="0" fontId="9" fillId="0" borderId="0" xfId="212" applyFont="1"/>
    <xf numFmtId="174" fontId="5" fillId="5" borderId="23" xfId="345" applyNumberFormat="1" applyFont="1" applyFill="1" applyBorder="1" applyAlignment="1" applyProtection="1">
      <alignment horizontal="center" vertical="center"/>
    </xf>
    <xf numFmtId="174" fontId="3" fillId="0" borderId="10" xfId="345" applyNumberFormat="1" applyFont="1" applyBorder="1" applyAlignment="1" applyProtection="1">
      <alignment horizontal="left" vertical="center"/>
    </xf>
    <xf numFmtId="169" fontId="3" fillId="0" borderId="23" xfId="345" applyNumberFormat="1" applyFont="1" applyFill="1" applyBorder="1" applyAlignment="1" applyProtection="1">
      <alignment horizontal="center" vertical="center"/>
    </xf>
    <xf numFmtId="169" fontId="3" fillId="0" borderId="12" xfId="345" applyNumberFormat="1" applyFont="1" applyFill="1" applyBorder="1" applyAlignment="1" applyProtection="1">
      <alignment horizontal="center" vertical="center"/>
    </xf>
    <xf numFmtId="169" fontId="3" fillId="0" borderId="19" xfId="345" applyNumberFormat="1" applyFont="1" applyFill="1" applyBorder="1" applyAlignment="1" applyProtection="1">
      <alignment horizontal="center" vertical="center"/>
    </xf>
    <xf numFmtId="174" fontId="5" fillId="0" borderId="35" xfId="345" applyNumberFormat="1" applyFont="1" applyBorder="1" applyAlignment="1" applyProtection="1">
      <alignment horizontal="center" vertical="center"/>
    </xf>
    <xf numFmtId="167" fontId="5" fillId="0" borderId="36" xfId="345" applyNumberFormat="1" applyFont="1" applyBorder="1" applyAlignment="1">
      <alignment horizontal="center" vertical="center"/>
    </xf>
    <xf numFmtId="169" fontId="5" fillId="0" borderId="36" xfId="345" applyNumberFormat="1" applyFont="1" applyFill="1" applyBorder="1" applyAlignment="1">
      <alignment horizontal="center" vertical="center"/>
    </xf>
    <xf numFmtId="167" fontId="5" fillId="0" borderId="37" xfId="345" applyNumberFormat="1" applyFont="1" applyBorder="1" applyAlignment="1">
      <alignment horizontal="center" vertical="center"/>
    </xf>
    <xf numFmtId="167" fontId="5" fillId="0" borderId="39" xfId="345" applyNumberFormat="1" applyFont="1" applyBorder="1" applyAlignment="1">
      <alignment horizontal="center" vertical="center"/>
    </xf>
    <xf numFmtId="0" fontId="3" fillId="0" borderId="0" xfId="343" applyFont="1"/>
    <xf numFmtId="0" fontId="5" fillId="0" borderId="0" xfId="343" applyFont="1"/>
    <xf numFmtId="0" fontId="9" fillId="0" borderId="0" xfId="0" applyNumberFormat="1" applyFont="1"/>
    <xf numFmtId="0" fontId="31" fillId="0" borderId="87" xfId="212" applyFont="1" applyBorder="1" applyAlignment="1">
      <alignment horizontal="left" vertical="top" readingOrder="1"/>
    </xf>
    <xf numFmtId="167" fontId="31" fillId="0" borderId="89" xfId="31" applyNumberFormat="1" applyFont="1" applyBorder="1" applyAlignment="1">
      <alignment horizontal="center" vertical="top" readingOrder="1"/>
    </xf>
    <xf numFmtId="0" fontId="32" fillId="0" borderId="90" xfId="212" applyFont="1" applyBorder="1" applyAlignment="1">
      <alignment horizontal="left" vertical="top" readingOrder="1"/>
    </xf>
    <xf numFmtId="167" fontId="32" fillId="0" borderId="86" xfId="31" applyNumberFormat="1" applyFont="1" applyBorder="1" applyAlignment="1">
      <alignment horizontal="center" vertical="top" readingOrder="1"/>
    </xf>
    <xf numFmtId="0" fontId="32" fillId="0" borderId="85" xfId="212" applyFont="1" applyBorder="1" applyAlignment="1">
      <alignment horizontal="left" vertical="top" readingOrder="1"/>
    </xf>
    <xf numFmtId="167" fontId="32" fillId="0" borderId="88" xfId="31" applyNumberFormat="1" applyFont="1" applyBorder="1" applyAlignment="1">
      <alignment horizontal="center" vertical="top" readingOrder="1"/>
    </xf>
    <xf numFmtId="0" fontId="32" fillId="0" borderId="91" xfId="212" applyFont="1" applyBorder="1" applyAlignment="1">
      <alignment horizontal="left" vertical="top" readingOrder="1"/>
    </xf>
    <xf numFmtId="167" fontId="32" fillId="0" borderId="92" xfId="31" applyNumberFormat="1" applyFont="1" applyBorder="1" applyAlignment="1">
      <alignment horizontal="center" vertical="top" readingOrder="1"/>
    </xf>
    <xf numFmtId="167" fontId="31" fillId="0" borderId="89" xfId="212" applyNumberFormat="1" applyFont="1" applyBorder="1" applyAlignment="1">
      <alignment horizontal="center" vertical="top" readingOrder="1"/>
    </xf>
    <xf numFmtId="0" fontId="31" fillId="0" borderId="93" xfId="212" applyFont="1" applyBorder="1" applyAlignment="1">
      <alignment horizontal="left" vertical="top" readingOrder="1"/>
    </xf>
    <xf numFmtId="165" fontId="31" fillId="0" borderId="94" xfId="31" applyFont="1" applyBorder="1" applyAlignment="1">
      <alignment horizontal="center" vertical="top" readingOrder="1"/>
    </xf>
    <xf numFmtId="176" fontId="31" fillId="0" borderId="94" xfId="31" applyNumberFormat="1" applyFont="1" applyBorder="1" applyAlignment="1">
      <alignment horizontal="left" vertical="top" readingOrder="1"/>
    </xf>
    <xf numFmtId="167" fontId="31" fillId="0" borderId="94" xfId="212" applyNumberFormat="1" applyFont="1" applyBorder="1" applyAlignment="1">
      <alignment horizontal="center" vertical="top" readingOrder="1"/>
    </xf>
    <xf numFmtId="167" fontId="31" fillId="0" borderId="95" xfId="212" applyNumberFormat="1" applyFont="1" applyBorder="1" applyAlignment="1">
      <alignment horizontal="center" vertical="top" readingOrder="1"/>
    </xf>
    <xf numFmtId="0" fontId="5" fillId="3" borderId="40" xfId="343" applyFont="1" applyFill="1" applyBorder="1" applyAlignment="1">
      <alignment vertical="center"/>
    </xf>
    <xf numFmtId="167" fontId="5" fillId="3" borderId="5" xfId="0" applyNumberFormat="1" applyFont="1" applyFill="1" applyBorder="1" applyAlignment="1">
      <alignment horizontal="center" vertical="center"/>
    </xf>
    <xf numFmtId="167" fontId="5" fillId="3" borderId="11" xfId="0" applyNumberFormat="1" applyFont="1" applyFill="1" applyBorder="1" applyAlignment="1">
      <alignment horizontal="center" vertical="center"/>
    </xf>
    <xf numFmtId="167" fontId="5" fillId="3" borderId="5" xfId="343" applyNumberFormat="1" applyFont="1" applyFill="1" applyBorder="1" applyAlignment="1">
      <alignment horizontal="center" vertical="center"/>
    </xf>
    <xf numFmtId="167" fontId="5" fillId="3" borderId="11" xfId="343" applyNumberFormat="1" applyFont="1" applyFill="1" applyBorder="1" applyAlignment="1">
      <alignment horizontal="center" vertical="center"/>
    </xf>
    <xf numFmtId="0" fontId="5" fillId="3" borderId="0" xfId="343" applyFont="1" applyFill="1"/>
    <xf numFmtId="167" fontId="40" fillId="3" borderId="11" xfId="343" applyNumberFormat="1" applyFont="1" applyFill="1" applyBorder="1" applyAlignment="1">
      <alignment horizontal="center" vertical="center"/>
    </xf>
    <xf numFmtId="0" fontId="3" fillId="3" borderId="10" xfId="343" applyFont="1" applyFill="1" applyBorder="1" applyAlignment="1">
      <alignment horizontal="center"/>
    </xf>
    <xf numFmtId="0" fontId="5" fillId="0" borderId="0" xfId="343" applyFont="1" applyFill="1" applyAlignment="1">
      <alignment horizontal="center"/>
    </xf>
    <xf numFmtId="167" fontId="5" fillId="0" borderId="5" xfId="0" applyNumberFormat="1" applyFont="1" applyFill="1" applyBorder="1" applyAlignment="1">
      <alignment horizontal="center" vertical="center"/>
    </xf>
    <xf numFmtId="167" fontId="5" fillId="0" borderId="5" xfId="343" applyNumberFormat="1" applyFont="1" applyFill="1" applyBorder="1" applyAlignment="1">
      <alignment horizontal="center" vertical="center"/>
    </xf>
    <xf numFmtId="0" fontId="3" fillId="0" borderId="0" xfId="343" applyFont="1" applyFill="1" applyAlignment="1">
      <alignment horizontal="center"/>
    </xf>
    <xf numFmtId="0" fontId="3" fillId="0" borderId="0" xfId="343" applyFont="1" applyFill="1"/>
    <xf numFmtId="167" fontId="3" fillId="3" borderId="4" xfId="343" applyNumberFormat="1" applyFont="1" applyFill="1" applyBorder="1" applyAlignment="1">
      <alignment horizontal="center" vertical="center"/>
    </xf>
    <xf numFmtId="167" fontId="3" fillId="3" borderId="4" xfId="0" applyNumberFormat="1" applyFont="1" applyFill="1" applyBorder="1" applyAlignment="1">
      <alignment horizontal="center" vertical="center"/>
    </xf>
    <xf numFmtId="167" fontId="3" fillId="0" borderId="4" xfId="343" applyNumberFormat="1" applyFont="1" applyFill="1" applyBorder="1" applyAlignment="1">
      <alignment horizontal="center" vertical="center"/>
    </xf>
    <xf numFmtId="167" fontId="3" fillId="3" borderId="19" xfId="343" applyNumberFormat="1" applyFont="1" applyFill="1" applyBorder="1" applyAlignment="1">
      <alignment horizontal="center" vertical="center"/>
    </xf>
    <xf numFmtId="0" fontId="5" fillId="3" borderId="14" xfId="343" applyFont="1" applyFill="1" applyBorder="1" applyAlignment="1">
      <alignment vertical="center"/>
    </xf>
    <xf numFmtId="0" fontId="5" fillId="3" borderId="14" xfId="343" applyFont="1" applyFill="1" applyBorder="1" applyAlignment="1">
      <alignment horizontal="center"/>
    </xf>
    <xf numFmtId="0" fontId="5" fillId="3" borderId="5" xfId="343" applyFont="1" applyFill="1" applyBorder="1" applyAlignment="1">
      <alignment vertical="center"/>
    </xf>
    <xf numFmtId="0" fontId="5" fillId="3" borderId="22" xfId="343" applyFont="1" applyFill="1" applyBorder="1"/>
    <xf numFmtId="0" fontId="3" fillId="3" borderId="2" xfId="343" applyFont="1" applyFill="1" applyBorder="1" applyAlignment="1">
      <alignment vertical="center"/>
    </xf>
    <xf numFmtId="167" fontId="3" fillId="3" borderId="2" xfId="343" applyNumberFormat="1" applyFont="1" applyFill="1" applyBorder="1" applyAlignment="1">
      <alignment horizontal="center" vertical="center"/>
    </xf>
    <xf numFmtId="167" fontId="3" fillId="3" borderId="2" xfId="0" applyNumberFormat="1" applyFont="1" applyFill="1" applyBorder="1" applyAlignment="1">
      <alignment horizontal="center" vertical="center"/>
    </xf>
    <xf numFmtId="167" fontId="3" fillId="0" borderId="2" xfId="343" applyNumberFormat="1" applyFont="1" applyFill="1" applyBorder="1" applyAlignment="1">
      <alignment horizontal="center" vertical="center"/>
    </xf>
    <xf numFmtId="167" fontId="3" fillId="3" borderId="23" xfId="343" applyNumberFormat="1" applyFont="1" applyFill="1" applyBorder="1" applyAlignment="1">
      <alignment horizontal="center" vertical="center"/>
    </xf>
    <xf numFmtId="0" fontId="5" fillId="3" borderId="18" xfId="343" applyFont="1" applyFill="1" applyBorder="1"/>
    <xf numFmtId="0" fontId="3" fillId="3" borderId="4" xfId="343" applyFont="1" applyFill="1" applyBorder="1" applyAlignment="1">
      <alignment vertical="center"/>
    </xf>
    <xf numFmtId="0" fontId="5" fillId="3" borderId="18" xfId="343" applyFont="1" applyFill="1" applyBorder="1" applyAlignment="1">
      <alignment horizontal="center"/>
    </xf>
    <xf numFmtId="0" fontId="5" fillId="3" borderId="22" xfId="343" applyFont="1" applyFill="1" applyBorder="1" applyAlignment="1">
      <alignment horizontal="center"/>
    </xf>
    <xf numFmtId="0" fontId="3" fillId="3" borderId="18" xfId="343" applyFont="1" applyFill="1" applyBorder="1" applyAlignment="1">
      <alignment horizontal="center"/>
    </xf>
    <xf numFmtId="0" fontId="3" fillId="3" borderId="30" xfId="343" applyFont="1" applyFill="1" applyBorder="1" applyAlignment="1">
      <alignment horizontal="center"/>
    </xf>
    <xf numFmtId="167" fontId="3" fillId="3" borderId="26" xfId="343" applyNumberFormat="1" applyFont="1" applyFill="1" applyBorder="1" applyAlignment="1">
      <alignment horizontal="center" vertical="center"/>
    </xf>
    <xf numFmtId="167" fontId="3" fillId="3" borderId="26" xfId="0" applyNumberFormat="1" applyFont="1" applyFill="1" applyBorder="1" applyAlignment="1">
      <alignment horizontal="center" vertical="center"/>
    </xf>
    <xf numFmtId="167" fontId="3" fillId="0" borderId="26" xfId="343" applyNumberFormat="1" applyFont="1" applyFill="1" applyBorder="1" applyAlignment="1">
      <alignment horizontal="center" vertical="center"/>
    </xf>
    <xf numFmtId="0" fontId="5" fillId="3" borderId="6" xfId="343" applyFont="1" applyFill="1" applyBorder="1" applyAlignment="1">
      <alignment vertical="center"/>
    </xf>
    <xf numFmtId="0" fontId="5" fillId="3" borderId="33" xfId="343" applyFont="1" applyFill="1" applyBorder="1"/>
    <xf numFmtId="0" fontId="5" fillId="3" borderId="34" xfId="343" applyFont="1" applyFill="1" applyBorder="1"/>
    <xf numFmtId="0" fontId="5" fillId="3" borderId="6" xfId="343" applyFont="1" applyFill="1" applyBorder="1"/>
    <xf numFmtId="167" fontId="3" fillId="0" borderId="23" xfId="343" applyNumberFormat="1" applyFont="1" applyFill="1" applyBorder="1" applyAlignment="1">
      <alignment horizontal="center" vertical="center"/>
    </xf>
    <xf numFmtId="167" fontId="3" fillId="0" borderId="19" xfId="343" applyNumberFormat="1" applyFont="1" applyFill="1" applyBorder="1" applyAlignment="1">
      <alignment horizontal="center" vertical="center"/>
    </xf>
    <xf numFmtId="167" fontId="3" fillId="0" borderId="27" xfId="343" applyNumberFormat="1" applyFont="1" applyFill="1" applyBorder="1" applyAlignment="1">
      <alignment horizontal="center" vertical="center"/>
    </xf>
    <xf numFmtId="2" fontId="5" fillId="3" borderId="5" xfId="0" applyNumberFormat="1" applyFont="1" applyFill="1" applyBorder="1" applyAlignment="1">
      <alignment horizontal="center" vertical="center"/>
    </xf>
    <xf numFmtId="2" fontId="5" fillId="3" borderId="5" xfId="343" applyNumberFormat="1" applyFont="1" applyFill="1" applyBorder="1" applyAlignment="1">
      <alignment horizontal="center" vertical="center"/>
    </xf>
    <xf numFmtId="2" fontId="3" fillId="3" borderId="2" xfId="343" applyNumberFormat="1" applyFont="1" applyFill="1" applyBorder="1" applyAlignment="1">
      <alignment horizontal="center" vertical="center"/>
    </xf>
    <xf numFmtId="2" fontId="3" fillId="3" borderId="4" xfId="343" applyNumberFormat="1" applyFont="1" applyFill="1" applyBorder="1" applyAlignment="1">
      <alignment horizontal="center" vertical="center"/>
    </xf>
    <xf numFmtId="2" fontId="5" fillId="3" borderId="5" xfId="346" applyNumberFormat="1" applyFont="1" applyFill="1" applyBorder="1" applyAlignment="1">
      <alignment horizontal="center" vertical="center"/>
    </xf>
    <xf numFmtId="2" fontId="3" fillId="3" borderId="26" xfId="343" applyNumberFormat="1" applyFont="1" applyFill="1" applyBorder="1" applyAlignment="1">
      <alignment horizontal="center" vertical="center"/>
    </xf>
    <xf numFmtId="0" fontId="3" fillId="3" borderId="22" xfId="343" applyFont="1" applyFill="1" applyBorder="1" applyAlignment="1">
      <alignment horizontal="center"/>
    </xf>
    <xf numFmtId="0" fontId="3" fillId="3" borderId="33" xfId="343" applyFont="1" applyFill="1" applyBorder="1"/>
    <xf numFmtId="0" fontId="3" fillId="3" borderId="34" xfId="343" applyFont="1" applyFill="1" applyBorder="1"/>
    <xf numFmtId="2" fontId="5" fillId="3" borderId="2" xfId="343" applyNumberFormat="1" applyFont="1" applyFill="1" applyBorder="1" applyAlignment="1">
      <alignment horizontal="center" vertical="center"/>
    </xf>
    <xf numFmtId="167" fontId="5" fillId="3" borderId="2" xfId="343" applyNumberFormat="1" applyFont="1" applyFill="1" applyBorder="1" applyAlignment="1">
      <alignment horizontal="center" vertical="center"/>
    </xf>
    <xf numFmtId="167" fontId="5" fillId="3" borderId="2" xfId="0" applyNumberFormat="1" applyFont="1" applyFill="1" applyBorder="1" applyAlignment="1">
      <alignment horizontal="center" vertical="center"/>
    </xf>
    <xf numFmtId="167" fontId="5" fillId="0" borderId="2" xfId="343" applyNumberFormat="1" applyFont="1" applyFill="1" applyBorder="1" applyAlignment="1">
      <alignment horizontal="center" vertical="center"/>
    </xf>
    <xf numFmtId="167" fontId="5" fillId="0" borderId="23" xfId="343" applyNumberFormat="1" applyFont="1" applyFill="1" applyBorder="1" applyAlignment="1">
      <alignment horizontal="center" vertical="center"/>
    </xf>
    <xf numFmtId="2" fontId="5" fillId="3" borderId="4" xfId="343" applyNumberFormat="1" applyFont="1" applyFill="1" applyBorder="1" applyAlignment="1">
      <alignment horizontal="center" vertical="center"/>
    </xf>
    <xf numFmtId="167" fontId="5" fillId="3" borderId="4" xfId="343" applyNumberFormat="1" applyFont="1" applyFill="1" applyBorder="1" applyAlignment="1">
      <alignment horizontal="center" vertical="center"/>
    </xf>
    <xf numFmtId="167" fontId="5" fillId="3" borderId="4" xfId="0" applyNumberFormat="1" applyFont="1" applyFill="1" applyBorder="1" applyAlignment="1">
      <alignment horizontal="center" vertical="center"/>
    </xf>
    <xf numFmtId="167" fontId="5" fillId="0" borderId="4" xfId="343" applyNumberFormat="1" applyFont="1" applyFill="1" applyBorder="1" applyAlignment="1">
      <alignment horizontal="center" vertical="center"/>
    </xf>
    <xf numFmtId="167" fontId="5" fillId="0" borderId="19" xfId="343" applyNumberFormat="1" applyFont="1" applyFill="1" applyBorder="1" applyAlignment="1">
      <alignment horizontal="center" vertical="center"/>
    </xf>
    <xf numFmtId="0" fontId="3" fillId="3" borderId="54" xfId="343" applyFont="1" applyFill="1" applyBorder="1"/>
    <xf numFmtId="167" fontId="5" fillId="0" borderId="11" xfId="343" applyNumberFormat="1" applyFont="1" applyFill="1" applyBorder="1" applyAlignment="1">
      <alignment horizontal="center" vertical="center"/>
    </xf>
    <xf numFmtId="2" fontId="3" fillId="3" borderId="3" xfId="343" applyNumberFormat="1" applyFont="1" applyFill="1" applyBorder="1" applyAlignment="1">
      <alignment horizontal="center" vertical="center"/>
    </xf>
    <xf numFmtId="167" fontId="3" fillId="3" borderId="3" xfId="343" applyNumberFormat="1" applyFont="1" applyFill="1" applyBorder="1" applyAlignment="1">
      <alignment horizontal="center" vertical="center"/>
    </xf>
    <xf numFmtId="167" fontId="3" fillId="3" borderId="3" xfId="0" applyNumberFormat="1" applyFont="1" applyFill="1" applyBorder="1" applyAlignment="1">
      <alignment horizontal="center" vertical="center"/>
    </xf>
    <xf numFmtId="0" fontId="3" fillId="3" borderId="3" xfId="343" applyFont="1" applyFill="1" applyBorder="1"/>
    <xf numFmtId="0" fontId="3" fillId="3" borderId="1" xfId="343" applyFont="1" applyFill="1" applyBorder="1"/>
    <xf numFmtId="167" fontId="3" fillId="3" borderId="23" xfId="0" applyNumberFormat="1" applyFont="1" applyFill="1" applyBorder="1" applyAlignment="1">
      <alignment horizontal="center" vertical="center"/>
    </xf>
    <xf numFmtId="167" fontId="3" fillId="3" borderId="12" xfId="0" applyNumberFormat="1" applyFont="1" applyFill="1" applyBorder="1" applyAlignment="1">
      <alignment horizontal="center" vertical="center"/>
    </xf>
    <xf numFmtId="167" fontId="3" fillId="3" borderId="19" xfId="0" applyNumberFormat="1" applyFont="1" applyFill="1" applyBorder="1" applyAlignment="1">
      <alignment horizontal="center" vertical="center"/>
    </xf>
    <xf numFmtId="0" fontId="3" fillId="0" borderId="0" xfId="341" applyFont="1"/>
    <xf numFmtId="0" fontId="3" fillId="0" borderId="0" xfId="341" applyFont="1" applyFill="1" applyBorder="1"/>
    <xf numFmtId="0" fontId="5" fillId="0" borderId="0" xfId="341" applyFont="1" applyFill="1" applyBorder="1" applyAlignment="1">
      <alignment horizontal="center"/>
    </xf>
    <xf numFmtId="177" fontId="3" fillId="0" borderId="14" xfId="341" applyNumberFormat="1" applyFont="1" applyFill="1" applyBorder="1" applyAlignment="1" applyProtection="1">
      <alignment horizontal="left"/>
    </xf>
    <xf numFmtId="166" fontId="3" fillId="0" borderId="5" xfId="341" applyNumberFormat="1" applyFont="1" applyFill="1" applyBorder="1" applyProtection="1"/>
    <xf numFmtId="166" fontId="3" fillId="0" borderId="7" xfId="341" applyNumberFormat="1" applyFont="1" applyFill="1" applyBorder="1" applyProtection="1"/>
    <xf numFmtId="175" fontId="38" fillId="0" borderId="6" xfId="341" applyNumberFormat="1" applyFont="1" applyFill="1" applyBorder="1" applyAlignment="1" applyProtection="1">
      <alignment horizontal="left"/>
    </xf>
    <xf numFmtId="166" fontId="3" fillId="0" borderId="6" xfId="341" applyNumberFormat="1" applyFont="1" applyFill="1" applyBorder="1" applyProtection="1"/>
    <xf numFmtId="166" fontId="3" fillId="0" borderId="40" xfId="341" applyNumberFormat="1" applyFont="1" applyFill="1" applyBorder="1" applyProtection="1"/>
    <xf numFmtId="175" fontId="38" fillId="0" borderId="6" xfId="341" quotePrefix="1" applyNumberFormat="1" applyFont="1" applyFill="1" applyBorder="1" applyAlignment="1" applyProtection="1"/>
    <xf numFmtId="167" fontId="3" fillId="0" borderId="0" xfId="341" applyNumberFormat="1" applyFont="1"/>
    <xf numFmtId="177" fontId="3" fillId="0" borderId="10" xfId="341" quotePrefix="1" applyNumberFormat="1" applyFont="1" applyFill="1" applyBorder="1" applyAlignment="1" applyProtection="1">
      <alignment horizontal="left"/>
    </xf>
    <xf numFmtId="166" fontId="3" fillId="0" borderId="3" xfId="341" applyNumberFormat="1" applyFont="1" applyFill="1" applyBorder="1" applyProtection="1"/>
    <xf numFmtId="166" fontId="3" fillId="0" borderId="42" xfId="341" applyNumberFormat="1" applyFont="1" applyFill="1" applyBorder="1" applyProtection="1"/>
    <xf numFmtId="175" fontId="3" fillId="0" borderId="1" xfId="341" applyNumberFormat="1" applyFont="1" applyFill="1" applyBorder="1" applyProtection="1"/>
    <xf numFmtId="166" fontId="3" fillId="0" borderId="1" xfId="341" applyNumberFormat="1" applyFont="1" applyFill="1" applyBorder="1" applyProtection="1"/>
    <xf numFmtId="166" fontId="3" fillId="0" borderId="0" xfId="341" applyNumberFormat="1" applyFont="1" applyFill="1" applyBorder="1" applyProtection="1"/>
    <xf numFmtId="177" fontId="3" fillId="0" borderId="10" xfId="341" applyNumberFormat="1" applyFont="1" applyFill="1" applyBorder="1" applyAlignment="1" applyProtection="1">
      <alignment horizontal="left"/>
    </xf>
    <xf numFmtId="0" fontId="3" fillId="0" borderId="0" xfId="341" applyFont="1" applyBorder="1"/>
    <xf numFmtId="175" fontId="38" fillId="0" borderId="6" xfId="341" quotePrefix="1" applyNumberFormat="1" applyFont="1" applyFill="1" applyBorder="1" applyAlignment="1" applyProtection="1">
      <alignment horizontal="left"/>
    </xf>
    <xf numFmtId="166" fontId="41" fillId="0" borderId="0" xfId="341" applyNumberFormat="1" applyFont="1" applyFill="1" applyBorder="1" applyProtection="1"/>
    <xf numFmtId="166" fontId="41" fillId="0" borderId="1" xfId="341" applyNumberFormat="1" applyFont="1" applyFill="1" applyBorder="1" applyProtection="1"/>
    <xf numFmtId="0" fontId="3" fillId="0" borderId="1" xfId="341" applyFont="1" applyFill="1" applyBorder="1"/>
    <xf numFmtId="175" fontId="42" fillId="0" borderId="1" xfId="341" quotePrefix="1" applyNumberFormat="1" applyFont="1" applyFill="1" applyBorder="1" applyAlignment="1" applyProtection="1">
      <alignment horizontal="left"/>
    </xf>
    <xf numFmtId="175" fontId="38" fillId="0" borderId="1" xfId="341" applyNumberFormat="1" applyFont="1" applyFill="1" applyBorder="1" applyAlignment="1" applyProtection="1">
      <alignment horizontal="left"/>
    </xf>
    <xf numFmtId="175" fontId="38" fillId="0" borderId="1" xfId="341" quotePrefix="1" applyNumberFormat="1" applyFont="1" applyFill="1" applyBorder="1" applyAlignment="1" applyProtection="1">
      <alignment horizontal="left"/>
    </xf>
    <xf numFmtId="175" fontId="3" fillId="0" borderId="6" xfId="341" applyNumberFormat="1" applyFont="1" applyFill="1" applyBorder="1" applyProtection="1"/>
    <xf numFmtId="177" fontId="3" fillId="0" borderId="18" xfId="341" quotePrefix="1" applyNumberFormat="1" applyFont="1" applyFill="1" applyBorder="1" applyAlignment="1" applyProtection="1">
      <alignment horizontal="left"/>
    </xf>
    <xf numFmtId="166" fontId="3" fillId="0" borderId="4" xfId="341" applyNumberFormat="1" applyFont="1" applyFill="1" applyBorder="1" applyProtection="1"/>
    <xf numFmtId="166" fontId="3" fillId="0" borderId="43" xfId="341" applyNumberFormat="1" applyFont="1" applyFill="1" applyBorder="1" applyProtection="1"/>
    <xf numFmtId="166" fontId="3" fillId="0" borderId="34" xfId="341" applyNumberFormat="1" applyFont="1" applyFill="1" applyBorder="1" applyProtection="1"/>
    <xf numFmtId="166" fontId="3" fillId="0" borderId="48" xfId="341" applyNumberFormat="1" applyFont="1" applyFill="1" applyBorder="1" applyProtection="1"/>
    <xf numFmtId="177" fontId="3" fillId="0" borderId="30" xfId="341" applyNumberFormat="1" applyFont="1" applyFill="1" applyBorder="1" applyAlignment="1" applyProtection="1">
      <alignment horizontal="left"/>
    </xf>
    <xf numFmtId="166" fontId="3" fillId="0" borderId="26" xfId="341" applyNumberFormat="1" applyFont="1" applyFill="1" applyBorder="1" applyProtection="1"/>
    <xf numFmtId="166" fontId="3" fillId="0" borderId="50" xfId="341" applyNumberFormat="1" applyFont="1" applyFill="1" applyBorder="1" applyProtection="1"/>
    <xf numFmtId="166" fontId="3" fillId="0" borderId="54" xfId="341" applyNumberFormat="1" applyFont="1" applyFill="1" applyBorder="1" applyProtection="1"/>
    <xf numFmtId="166" fontId="3" fillId="0" borderId="20" xfId="341" applyNumberFormat="1" applyFont="1" applyFill="1" applyBorder="1" applyProtection="1"/>
    <xf numFmtId="0" fontId="3" fillId="0" borderId="0" xfId="341" quotePrefix="1" applyFont="1" applyFill="1" applyBorder="1" applyAlignment="1">
      <alignment horizontal="left"/>
    </xf>
    <xf numFmtId="166" fontId="3" fillId="0" borderId="0" xfId="341" applyNumberFormat="1" applyFont="1" applyFill="1" applyBorder="1" applyAlignment="1">
      <alignment horizontal="right"/>
    </xf>
    <xf numFmtId="166" fontId="43" fillId="0" borderId="0" xfId="341" applyNumberFormat="1" applyFont="1" applyFill="1" applyBorder="1" applyProtection="1"/>
    <xf numFmtId="175" fontId="43" fillId="0" borderId="0" xfId="341" applyNumberFormat="1" applyFont="1" applyFill="1" applyBorder="1" applyAlignment="1" applyProtection="1">
      <alignment horizontal="left"/>
    </xf>
    <xf numFmtId="0" fontId="43" fillId="0" borderId="0" xfId="341" applyFont="1" applyFill="1" applyBorder="1" applyAlignment="1" applyProtection="1">
      <alignment horizontal="left"/>
    </xf>
    <xf numFmtId="0" fontId="39" fillId="0" borderId="0" xfId="341" applyFont="1" applyFill="1" applyBorder="1" applyAlignment="1" applyProtection="1">
      <alignment horizontal="left"/>
    </xf>
    <xf numFmtId="177" fontId="3" fillId="0" borderId="0" xfId="341" applyNumberFormat="1" applyFont="1" applyFill="1" applyBorder="1" applyAlignment="1" applyProtection="1">
      <alignment horizontal="left"/>
    </xf>
    <xf numFmtId="177" fontId="24" fillId="0" borderId="0" xfId="341" quotePrefix="1" applyNumberFormat="1" applyFont="1" applyFill="1" applyBorder="1" applyAlignment="1" applyProtection="1">
      <alignment horizontal="left"/>
    </xf>
    <xf numFmtId="0" fontId="37" fillId="0" borderId="0" xfId="341" applyFont="1" applyFill="1" applyBorder="1"/>
    <xf numFmtId="178" fontId="37" fillId="0" borderId="0" xfId="341" applyNumberFormat="1" applyFont="1" applyFill="1" applyBorder="1" applyAlignment="1" applyProtection="1">
      <alignment horizontal="right"/>
    </xf>
    <xf numFmtId="178" fontId="37" fillId="0" borderId="0" xfId="341" applyNumberFormat="1" applyFont="1" applyFill="1" applyBorder="1" applyProtection="1"/>
    <xf numFmtId="166" fontId="37" fillId="0" borderId="0" xfId="341" applyNumberFormat="1" applyFont="1" applyFill="1" applyBorder="1" applyProtection="1"/>
    <xf numFmtId="175" fontId="37" fillId="0" borderId="0" xfId="341" applyNumberFormat="1" applyFont="1" applyFill="1" applyBorder="1" applyProtection="1"/>
    <xf numFmtId="178" fontId="37" fillId="0" borderId="0" xfId="341" applyNumberFormat="1" applyFont="1" applyFill="1" applyBorder="1" applyAlignment="1">
      <alignment horizontal="right"/>
    </xf>
    <xf numFmtId="178" fontId="37" fillId="0" borderId="0" xfId="341" applyNumberFormat="1" applyFont="1" applyFill="1" applyBorder="1"/>
    <xf numFmtId="177" fontId="37" fillId="0" borderId="0" xfId="341" applyNumberFormat="1" applyFont="1" applyFill="1" applyBorder="1" applyAlignment="1" applyProtection="1">
      <alignment horizontal="left"/>
    </xf>
    <xf numFmtId="166" fontId="3" fillId="0" borderId="6" xfId="341" applyNumberFormat="1" applyFont="1" applyFill="1" applyBorder="1" applyAlignment="1" applyProtection="1">
      <alignment horizontal="center"/>
    </xf>
    <xf numFmtId="166" fontId="3" fillId="0" borderId="1" xfId="341" applyNumberFormat="1" applyFont="1" applyFill="1" applyBorder="1" applyAlignment="1" applyProtection="1">
      <alignment horizontal="center"/>
    </xf>
    <xf numFmtId="166" fontId="3" fillId="0" borderId="34" xfId="341" applyNumberFormat="1" applyFont="1" applyFill="1" applyBorder="1" applyAlignment="1" applyProtection="1">
      <alignment horizontal="center"/>
    </xf>
    <xf numFmtId="166" fontId="3" fillId="0" borderId="54" xfId="341" applyNumberFormat="1" applyFont="1" applyFill="1" applyBorder="1" applyAlignment="1" applyProtection="1">
      <alignment horizontal="center"/>
    </xf>
    <xf numFmtId="166" fontId="3" fillId="0" borderId="53" xfId="341" applyNumberFormat="1" applyFont="1" applyFill="1" applyBorder="1" applyAlignment="1" applyProtection="1">
      <alignment horizontal="center"/>
    </xf>
    <xf numFmtId="166" fontId="3" fillId="0" borderId="32" xfId="341" applyNumberFormat="1" applyFont="1" applyFill="1" applyBorder="1" applyAlignment="1" applyProtection="1">
      <alignment horizontal="center"/>
    </xf>
    <xf numFmtId="166" fontId="41" fillId="0" borderId="32" xfId="341" applyNumberFormat="1" applyFont="1" applyFill="1" applyBorder="1" applyAlignment="1" applyProtection="1">
      <alignment horizontal="center"/>
    </xf>
    <xf numFmtId="166" fontId="3" fillId="0" borderId="11" xfId="341" applyNumberFormat="1" applyFont="1" applyFill="1" applyBorder="1" applyAlignment="1" applyProtection="1">
      <alignment horizontal="center"/>
    </xf>
    <xf numFmtId="167" fontId="3" fillId="0" borderId="32" xfId="341" applyNumberFormat="1" applyFont="1" applyFill="1" applyBorder="1" applyAlignment="1" applyProtection="1">
      <alignment horizontal="center"/>
    </xf>
    <xf numFmtId="166" fontId="3" fillId="0" borderId="29" xfId="341" applyNumberFormat="1" applyFont="1" applyFill="1" applyBorder="1" applyAlignment="1" applyProtection="1">
      <alignment horizontal="center"/>
    </xf>
    <xf numFmtId="166" fontId="3" fillId="0" borderId="55" xfId="341" applyNumberFormat="1" applyFont="1" applyFill="1" applyBorder="1" applyAlignment="1" applyProtection="1">
      <alignment horizontal="center"/>
    </xf>
    <xf numFmtId="0" fontId="5" fillId="4" borderId="28" xfId="343" applyFont="1" applyFill="1" applyBorder="1" applyAlignment="1">
      <alignment horizontal="center"/>
    </xf>
    <xf numFmtId="0" fontId="5" fillId="4" borderId="49" xfId="0" quotePrefix="1" applyFont="1" applyFill="1" applyBorder="1" applyAlignment="1" applyProtection="1">
      <alignment horizontal="center" vertical="center"/>
    </xf>
    <xf numFmtId="0" fontId="5" fillId="4" borderId="4" xfId="343" applyFont="1" applyFill="1" applyBorder="1" applyAlignment="1">
      <alignment horizontal="center"/>
    </xf>
    <xf numFmtId="0" fontId="5" fillId="4" borderId="2" xfId="343" applyFont="1" applyFill="1" applyBorder="1" applyAlignment="1">
      <alignment horizontal="center"/>
    </xf>
    <xf numFmtId="0" fontId="5" fillId="4" borderId="42" xfId="343" applyFont="1" applyFill="1" applyBorder="1" applyAlignment="1">
      <alignment horizontal="center"/>
    </xf>
    <xf numFmtId="176" fontId="31" fillId="4" borderId="83" xfId="31" applyNumberFormat="1" applyFont="1" applyFill="1" applyBorder="1" applyAlignment="1">
      <alignment horizontal="center" vertical="center" readingOrder="1"/>
    </xf>
    <xf numFmtId="176" fontId="31" fillId="4" borderId="45" xfId="31" applyNumberFormat="1" applyFont="1" applyFill="1" applyBorder="1" applyAlignment="1">
      <alignment horizontal="center" readingOrder="1"/>
    </xf>
    <xf numFmtId="0" fontId="31" fillId="4" borderId="46" xfId="212" applyFont="1" applyFill="1" applyBorder="1" applyAlignment="1">
      <alignment horizontal="center" readingOrder="1"/>
    </xf>
    <xf numFmtId="0" fontId="31" fillId="4" borderId="86" xfId="212" applyFont="1" applyFill="1" applyBorder="1" applyAlignment="1">
      <alignment horizontal="center" readingOrder="1"/>
    </xf>
    <xf numFmtId="0" fontId="32" fillId="4" borderId="87" xfId="212" applyFont="1" applyFill="1" applyBorder="1" applyAlignment="1">
      <alignment horizontal="center" readingOrder="1"/>
    </xf>
    <xf numFmtId="0" fontId="31" fillId="4" borderId="45" xfId="212" applyFont="1" applyFill="1" applyBorder="1" applyAlignment="1">
      <alignment horizontal="center" readingOrder="1"/>
    </xf>
    <xf numFmtId="0" fontId="31" fillId="4" borderId="44" xfId="212" applyFont="1" applyFill="1" applyBorder="1" applyAlignment="1">
      <alignment horizontal="center" readingOrder="1"/>
    </xf>
    <xf numFmtId="0" fontId="31" fillId="4" borderId="88" xfId="212" applyFont="1" applyFill="1" applyBorder="1" applyAlignment="1">
      <alignment horizontal="center" readingOrder="1"/>
    </xf>
    <xf numFmtId="0" fontId="8" fillId="4" borderId="5" xfId="0" applyFont="1" applyFill="1" applyBorder="1" applyAlignment="1">
      <alignment horizontal="center"/>
    </xf>
    <xf numFmtId="0" fontId="8" fillId="4" borderId="11" xfId="0" applyFont="1" applyFill="1" applyBorder="1" applyAlignment="1">
      <alignment horizontal="center"/>
    </xf>
    <xf numFmtId="0" fontId="5" fillId="4" borderId="5" xfId="2" applyFont="1" applyFill="1" applyBorder="1" applyAlignment="1">
      <alignment horizontal="center" vertical="center"/>
    </xf>
    <xf numFmtId="49" fontId="5" fillId="4" borderId="5" xfId="2" applyNumberFormat="1" applyFont="1" applyFill="1" applyBorder="1" applyAlignment="1">
      <alignment horizontal="center" vertical="center"/>
    </xf>
    <xf numFmtId="0" fontId="5" fillId="4" borderId="5" xfId="2" quotePrefix="1" applyFont="1" applyFill="1" applyBorder="1" applyAlignment="1">
      <alignment horizontal="center" vertical="center"/>
    </xf>
    <xf numFmtId="0" fontId="5" fillId="4" borderId="11" xfId="2" quotePrefix="1" applyFont="1" applyFill="1" applyBorder="1" applyAlignment="1">
      <alignment horizontal="center" vertical="center"/>
    </xf>
    <xf numFmtId="0" fontId="8" fillId="4" borderId="28"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5" xfId="0" applyFont="1" applyFill="1" applyBorder="1" applyAlignment="1">
      <alignment horizontal="center" vertical="center" wrapText="1"/>
    </xf>
    <xf numFmtId="0" fontId="8" fillId="4" borderId="29" xfId="0" applyFont="1" applyFill="1" applyBorder="1" applyAlignment="1">
      <alignment horizontal="center" vertical="center" wrapText="1"/>
    </xf>
    <xf numFmtId="0" fontId="5" fillId="4" borderId="28" xfId="341" applyFont="1" applyFill="1" applyBorder="1" applyAlignment="1" applyProtection="1">
      <alignment horizontal="center"/>
    </xf>
    <xf numFmtId="175" fontId="5" fillId="4" borderId="28" xfId="341" applyNumberFormat="1" applyFont="1" applyFill="1" applyBorder="1" applyAlignment="1">
      <alignment horizontal="center"/>
    </xf>
    <xf numFmtId="175" fontId="5" fillId="4" borderId="3" xfId="341" applyNumberFormat="1" applyFont="1" applyFill="1" applyBorder="1" applyAlignment="1">
      <alignment horizontal="center"/>
    </xf>
    <xf numFmtId="0" fontId="5" fillId="4" borderId="4" xfId="341" applyFont="1" applyFill="1" applyBorder="1" applyAlignment="1" applyProtection="1">
      <alignment horizontal="center"/>
    </xf>
    <xf numFmtId="0" fontId="5" fillId="4" borderId="4" xfId="341" quotePrefix="1" applyFont="1" applyFill="1" applyBorder="1" applyAlignment="1" applyProtection="1">
      <alignment horizontal="center"/>
    </xf>
    <xf numFmtId="0" fontId="5" fillId="4" borderId="48" xfId="341" applyFont="1" applyFill="1" applyBorder="1" applyAlignment="1" applyProtection="1">
      <alignment horizontal="center"/>
    </xf>
    <xf numFmtId="175" fontId="5" fillId="4" borderId="6" xfId="341" applyNumberFormat="1" applyFont="1" applyFill="1" applyBorder="1" applyAlignment="1" applyProtection="1">
      <alignment horizontal="right"/>
    </xf>
    <xf numFmtId="175" fontId="5" fillId="4" borderId="34" xfId="341" applyNumberFormat="1" applyFont="1" applyFill="1" applyBorder="1" applyAlignment="1" applyProtection="1">
      <alignment horizontal="center"/>
    </xf>
    <xf numFmtId="175" fontId="5" fillId="4" borderId="29" xfId="341" applyNumberFormat="1" applyFont="1" applyFill="1" applyBorder="1" applyAlignment="1" applyProtection="1">
      <alignment horizontal="center"/>
    </xf>
    <xf numFmtId="167" fontId="3" fillId="0" borderId="0" xfId="341" applyNumberFormat="1" applyFont="1" applyFill="1"/>
    <xf numFmtId="177" fontId="3" fillId="0" borderId="14" xfId="341" quotePrefix="1" applyNumberFormat="1" applyFont="1" applyFill="1" applyBorder="1" applyAlignment="1" applyProtection="1">
      <alignment horizontal="left"/>
    </xf>
    <xf numFmtId="177" fontId="5" fillId="0" borderId="10" xfId="341" applyNumberFormat="1" applyFont="1" applyFill="1" applyBorder="1" applyAlignment="1" applyProtection="1">
      <alignment horizontal="left"/>
    </xf>
    <xf numFmtId="177" fontId="24" fillId="0" borderId="0" xfId="341" applyNumberFormat="1" applyFont="1" applyFill="1" applyBorder="1" applyAlignment="1" applyProtection="1">
      <alignment horizontal="left"/>
    </xf>
    <xf numFmtId="166" fontId="37" fillId="0" borderId="0" xfId="341" applyNumberFormat="1" applyFont="1" applyFill="1" applyBorder="1" applyAlignment="1">
      <alignment horizontal="right"/>
    </xf>
    <xf numFmtId="166" fontId="37" fillId="0" borderId="0" xfId="341" applyNumberFormat="1" applyFont="1" applyFill="1" applyBorder="1"/>
    <xf numFmtId="0" fontId="37" fillId="0" borderId="0" xfId="341" quotePrefix="1" applyFont="1" applyFill="1" applyBorder="1" applyAlignment="1">
      <alignment horizontal="left"/>
    </xf>
    <xf numFmtId="166" fontId="5" fillId="0" borderId="1" xfId="341" applyNumberFormat="1" applyFont="1" applyFill="1" applyBorder="1" applyAlignment="1" applyProtection="1">
      <alignment horizontal="center"/>
    </xf>
    <xf numFmtId="166" fontId="5" fillId="0" borderId="32" xfId="341" applyNumberFormat="1" applyFont="1" applyFill="1" applyBorder="1" applyAlignment="1" applyProtection="1">
      <alignment horizontal="center"/>
    </xf>
    <xf numFmtId="166" fontId="5" fillId="0" borderId="3" xfId="341" applyNumberFormat="1" applyFont="1" applyFill="1" applyBorder="1" applyProtection="1"/>
    <xf numFmtId="175" fontId="5" fillId="4" borderId="28" xfId="341" applyNumberFormat="1" applyFont="1" applyFill="1" applyBorder="1" applyAlignment="1" applyProtection="1">
      <alignment horizontal="center"/>
    </xf>
    <xf numFmtId="175" fontId="5" fillId="4" borderId="3" xfId="341" quotePrefix="1" applyNumberFormat="1" applyFont="1" applyFill="1" applyBorder="1" applyAlignment="1" applyProtection="1">
      <alignment horizontal="center"/>
    </xf>
    <xf numFmtId="0" fontId="5" fillId="4" borderId="3" xfId="341" applyFont="1" applyFill="1" applyBorder="1" applyAlignment="1" applyProtection="1">
      <alignment horizontal="center"/>
    </xf>
    <xf numFmtId="0" fontId="5" fillId="4" borderId="3" xfId="341" quotePrefix="1" applyFont="1" applyFill="1" applyBorder="1" applyAlignment="1" applyProtection="1">
      <alignment horizontal="center"/>
    </xf>
    <xf numFmtId="175" fontId="5" fillId="4" borderId="1" xfId="341" applyNumberFormat="1" applyFont="1" applyFill="1" applyBorder="1" applyAlignment="1" applyProtection="1">
      <alignment horizontal="center"/>
    </xf>
    <xf numFmtId="175" fontId="5" fillId="4" borderId="32" xfId="341" applyNumberFormat="1" applyFont="1" applyFill="1" applyBorder="1" applyAlignment="1" applyProtection="1">
      <alignment horizontal="center"/>
    </xf>
    <xf numFmtId="0" fontId="5" fillId="4" borderId="2" xfId="341" applyFont="1" applyFill="1" applyBorder="1" applyAlignment="1" applyProtection="1">
      <alignment horizontal="center"/>
    </xf>
    <xf numFmtId="166" fontId="3" fillId="0" borderId="0" xfId="341" applyNumberFormat="1" applyFont="1"/>
    <xf numFmtId="166" fontId="3" fillId="0" borderId="14" xfId="341" quotePrefix="1" applyNumberFormat="1" applyFont="1" applyFill="1" applyBorder="1" applyAlignment="1" applyProtection="1">
      <alignment horizontal="left"/>
    </xf>
    <xf numFmtId="166" fontId="3" fillId="0" borderId="10" xfId="341" applyNumberFormat="1" applyFont="1" applyFill="1" applyBorder="1" applyAlignment="1" applyProtection="1">
      <alignment horizontal="left"/>
    </xf>
    <xf numFmtId="166" fontId="5" fillId="0" borderId="14" xfId="341" quotePrefix="1" applyNumberFormat="1" applyFont="1" applyFill="1" applyBorder="1" applyAlignment="1" applyProtection="1">
      <alignment horizontal="left"/>
    </xf>
    <xf numFmtId="166" fontId="5" fillId="0" borderId="5" xfId="341" applyNumberFormat="1" applyFont="1" applyFill="1" applyBorder="1" applyProtection="1"/>
    <xf numFmtId="177" fontId="3" fillId="0" borderId="10" xfId="341" applyNumberFormat="1" applyFont="1" applyFill="1" applyBorder="1" applyAlignment="1" applyProtection="1">
      <alignment horizontal="left" indent="3"/>
    </xf>
    <xf numFmtId="166" fontId="3" fillId="0" borderId="14" xfId="341" applyNumberFormat="1" applyFont="1" applyFill="1" applyBorder="1" applyAlignment="1" applyProtection="1">
      <alignment horizontal="left"/>
    </xf>
    <xf numFmtId="166" fontId="3" fillId="0" borderId="30" xfId="341" applyNumberFormat="1" applyFont="1" applyFill="1" applyBorder="1" applyAlignment="1" applyProtection="1">
      <alignment horizontal="left"/>
    </xf>
    <xf numFmtId="166" fontId="3" fillId="0" borderId="0" xfId="341" applyNumberFormat="1" applyFont="1" applyFill="1" applyBorder="1" applyAlignment="1">
      <alignment horizontal="center"/>
    </xf>
    <xf numFmtId="175" fontId="5" fillId="4" borderId="3" xfId="341" applyNumberFormat="1" applyFont="1" applyFill="1" applyBorder="1" applyAlignment="1">
      <alignment horizontal="centerContinuous"/>
    </xf>
    <xf numFmtId="175" fontId="5" fillId="4" borderId="3" xfId="341" applyNumberFormat="1" applyFont="1" applyFill="1" applyBorder="1" applyAlignment="1" applyProtection="1">
      <alignment horizontal="center"/>
    </xf>
    <xf numFmtId="175" fontId="5" fillId="4" borderId="12" xfId="341" applyNumberFormat="1" applyFont="1" applyFill="1" applyBorder="1" applyAlignment="1" applyProtection="1">
      <alignment horizontal="center"/>
    </xf>
    <xf numFmtId="166" fontId="3" fillId="0" borderId="5" xfId="341" applyNumberFormat="1" applyFont="1" applyFill="1" applyBorder="1" applyAlignment="1" applyProtection="1">
      <alignment horizontal="center"/>
    </xf>
    <xf numFmtId="166" fontId="3" fillId="0" borderId="3" xfId="341" applyNumberFormat="1" applyFont="1" applyFill="1" applyBorder="1" applyAlignment="1" applyProtection="1">
      <alignment horizontal="center"/>
    </xf>
    <xf numFmtId="166" fontId="5" fillId="0" borderId="5" xfId="341" applyNumberFormat="1" applyFont="1" applyFill="1" applyBorder="1" applyAlignment="1" applyProtection="1">
      <alignment horizontal="center"/>
    </xf>
    <xf numFmtId="166" fontId="3" fillId="0" borderId="26" xfId="341" applyNumberFormat="1" applyFont="1" applyFill="1" applyBorder="1" applyAlignment="1" applyProtection="1">
      <alignment horizontal="center"/>
    </xf>
    <xf numFmtId="166" fontId="3" fillId="0" borderId="12" xfId="341" applyNumberFormat="1" applyFont="1" applyFill="1" applyBorder="1" applyAlignment="1" applyProtection="1">
      <alignment horizontal="center"/>
    </xf>
    <xf numFmtId="166" fontId="5" fillId="0" borderId="11" xfId="341" applyNumberFormat="1" applyFont="1" applyFill="1" applyBorder="1" applyAlignment="1" applyProtection="1">
      <alignment horizontal="center"/>
    </xf>
    <xf numFmtId="166" fontId="3" fillId="0" borderId="27" xfId="341" applyNumberFormat="1" applyFont="1" applyFill="1" applyBorder="1" applyAlignment="1" applyProtection="1">
      <alignment horizontal="center"/>
    </xf>
    <xf numFmtId="166" fontId="3" fillId="0" borderId="4" xfId="341" applyNumberFormat="1" applyFont="1" applyFill="1" applyBorder="1" applyAlignment="1" applyProtection="1">
      <alignment horizontal="center"/>
    </xf>
    <xf numFmtId="166" fontId="3" fillId="0" borderId="19" xfId="341" applyNumberFormat="1" applyFont="1" applyFill="1" applyBorder="1" applyAlignment="1" applyProtection="1">
      <alignment horizontal="center"/>
    </xf>
    <xf numFmtId="175" fontId="5" fillId="4" borderId="28" xfId="341" applyNumberFormat="1" applyFont="1" applyFill="1" applyBorder="1" applyAlignment="1">
      <alignment horizontal="centerContinuous"/>
    </xf>
    <xf numFmtId="2" fontId="3" fillId="0" borderId="0" xfId="341" applyNumberFormat="1" applyFont="1" applyFill="1"/>
    <xf numFmtId="167" fontId="5" fillId="0" borderId="0" xfId="341" applyNumberFormat="1" applyFont="1" applyFill="1" applyAlignment="1">
      <alignment horizontal="center"/>
    </xf>
    <xf numFmtId="167" fontId="5" fillId="0" borderId="0" xfId="341" applyNumberFormat="1" applyFont="1" applyFill="1" applyBorder="1" applyAlignment="1">
      <alignment horizontal="center"/>
    </xf>
    <xf numFmtId="167" fontId="3" fillId="0" borderId="14" xfId="341" applyNumberFormat="1" applyFont="1" applyFill="1" applyBorder="1" applyAlignment="1" applyProtection="1">
      <alignment horizontal="left"/>
    </xf>
    <xf numFmtId="167" fontId="3" fillId="0" borderId="4" xfId="4" applyNumberFormat="1" applyFont="1" applyFill="1" applyBorder="1"/>
    <xf numFmtId="167" fontId="3" fillId="0" borderId="0" xfId="341" applyNumberFormat="1" applyFont="1" applyFill="1" applyBorder="1" applyAlignment="1" applyProtection="1">
      <alignment horizontal="left" vertical="center"/>
    </xf>
    <xf numFmtId="167" fontId="3" fillId="0" borderId="0" xfId="341" applyNumberFormat="1" applyFont="1" applyFill="1" applyBorder="1"/>
    <xf numFmtId="167" fontId="3" fillId="0" borderId="18" xfId="341" applyNumberFormat="1" applyFont="1" applyFill="1" applyBorder="1" applyAlignment="1" applyProtection="1">
      <alignment horizontal="left"/>
    </xf>
    <xf numFmtId="167" fontId="3" fillId="0" borderId="5" xfId="4" applyNumberFormat="1" applyFont="1" applyFill="1" applyBorder="1"/>
    <xf numFmtId="167" fontId="3" fillId="0" borderId="10" xfId="341" applyNumberFormat="1" applyFont="1" applyFill="1" applyBorder="1" applyAlignment="1" applyProtection="1">
      <alignment horizontal="left"/>
    </xf>
    <xf numFmtId="167" fontId="3" fillId="0" borderId="3" xfId="4" applyNumberFormat="1" applyFont="1" applyFill="1" applyBorder="1"/>
    <xf numFmtId="167" fontId="5" fillId="0" borderId="35" xfId="341" applyNumberFormat="1" applyFont="1" applyFill="1" applyBorder="1" applyAlignment="1" applyProtection="1">
      <alignment horizontal="left"/>
    </xf>
    <xf numFmtId="167" fontId="5" fillId="0" borderId="36" xfId="4" applyNumberFormat="1" applyFont="1" applyFill="1" applyBorder="1"/>
    <xf numFmtId="167" fontId="5" fillId="0" borderId="0" xfId="341" applyNumberFormat="1" applyFont="1" applyFill="1" applyBorder="1" applyAlignment="1" applyProtection="1">
      <alignment horizontal="left" vertical="center"/>
    </xf>
    <xf numFmtId="2" fontId="3" fillId="0" borderId="0" xfId="4" applyNumberFormat="1" applyFont="1" applyFill="1" applyBorder="1"/>
    <xf numFmtId="167" fontId="5" fillId="0" borderId="0" xfId="341" applyNumberFormat="1" applyFont="1" applyFill="1" applyBorder="1" applyAlignment="1" applyProtection="1">
      <alignment horizontal="left"/>
    </xf>
    <xf numFmtId="167" fontId="5" fillId="0" borderId="0" xfId="341" applyNumberFormat="1" applyFont="1" applyFill="1"/>
    <xf numFmtId="167" fontId="37" fillId="0" borderId="0" xfId="341" applyNumberFormat="1" applyFont="1" applyFill="1"/>
    <xf numFmtId="167" fontId="37" fillId="0" borderId="0" xfId="341" applyNumberFormat="1" applyFont="1" applyFill="1" applyBorder="1"/>
    <xf numFmtId="2" fontId="3" fillId="0" borderId="0" xfId="341" applyNumberFormat="1" applyFont="1" applyFill="1" applyBorder="1"/>
    <xf numFmtId="167" fontId="3" fillId="0" borderId="4" xfId="4" applyNumberFormat="1" applyFont="1" applyFill="1" applyBorder="1" applyAlignment="1">
      <alignment horizontal="center"/>
    </xf>
    <xf numFmtId="167" fontId="3" fillId="0" borderId="5" xfId="4" applyNumberFormat="1" applyFont="1" applyFill="1" applyBorder="1" applyAlignment="1">
      <alignment horizontal="center"/>
    </xf>
    <xf numFmtId="167" fontId="3" fillId="0" borderId="3" xfId="4" applyNumberFormat="1" applyFont="1" applyFill="1" applyBorder="1" applyAlignment="1">
      <alignment horizontal="center"/>
    </xf>
    <xf numFmtId="167" fontId="5" fillId="0" borderId="36" xfId="4" applyNumberFormat="1" applyFont="1" applyFill="1" applyBorder="1" applyAlignment="1">
      <alignment horizontal="center"/>
    </xf>
    <xf numFmtId="167" fontId="3" fillId="0" borderId="19" xfId="4" applyNumberFormat="1" applyFont="1" applyFill="1" applyBorder="1" applyAlignment="1">
      <alignment horizontal="center"/>
    </xf>
    <xf numFmtId="167" fontId="3" fillId="0" borderId="11" xfId="4" applyNumberFormat="1" applyFont="1" applyFill="1" applyBorder="1" applyAlignment="1">
      <alignment horizontal="center"/>
    </xf>
    <xf numFmtId="167" fontId="3" fillId="0" borderId="12" xfId="4" applyNumberFormat="1" applyFont="1" applyFill="1" applyBorder="1" applyAlignment="1">
      <alignment horizontal="center"/>
    </xf>
    <xf numFmtId="167" fontId="5" fillId="0" borderId="39" xfId="4" applyNumberFormat="1" applyFont="1" applyFill="1" applyBorder="1" applyAlignment="1">
      <alignment horizontal="center"/>
    </xf>
    <xf numFmtId="175" fontId="5" fillId="4" borderId="1" xfId="341" applyNumberFormat="1" applyFont="1" applyFill="1" applyBorder="1" applyAlignment="1">
      <alignment horizontal="center"/>
    </xf>
    <xf numFmtId="0" fontId="5" fillId="4" borderId="28" xfId="341" applyFont="1" applyFill="1" applyBorder="1" applyAlignment="1" applyProtection="1">
      <alignment horizontal="center" vertical="center"/>
    </xf>
    <xf numFmtId="175" fontId="5" fillId="4" borderId="28" xfId="341" applyNumberFormat="1" applyFont="1" applyFill="1" applyBorder="1" applyAlignment="1">
      <alignment horizontal="center" vertical="center"/>
    </xf>
    <xf numFmtId="175" fontId="5" fillId="4" borderId="51" xfId="341" applyNumberFormat="1" applyFont="1" applyFill="1" applyBorder="1" applyAlignment="1">
      <alignment horizontal="center" vertical="center"/>
    </xf>
    <xf numFmtId="175" fontId="5" fillId="4" borderId="3" xfId="341" applyNumberFormat="1" applyFont="1" applyFill="1" applyBorder="1" applyAlignment="1">
      <alignment horizontal="center" vertical="center"/>
    </xf>
    <xf numFmtId="175" fontId="5" fillId="4" borderId="1" xfId="341" applyNumberFormat="1" applyFont="1" applyFill="1" applyBorder="1" applyAlignment="1">
      <alignment horizontal="center" vertical="center"/>
    </xf>
    <xf numFmtId="167" fontId="5" fillId="4" borderId="4" xfId="4" quotePrefix="1" applyNumberFormat="1" applyFont="1" applyFill="1" applyBorder="1" applyAlignment="1">
      <alignment horizontal="center" vertical="center"/>
    </xf>
    <xf numFmtId="167" fontId="5" fillId="4" borderId="34" xfId="4" quotePrefix="1" applyNumberFormat="1" applyFont="1" applyFill="1" applyBorder="1" applyAlignment="1">
      <alignment horizontal="center" vertical="center"/>
    </xf>
    <xf numFmtId="167" fontId="5" fillId="4" borderId="4" xfId="4" applyNumberFormat="1" applyFont="1" applyFill="1" applyBorder="1" applyAlignment="1">
      <alignment horizontal="center" vertical="center"/>
    </xf>
    <xf numFmtId="2" fontId="5" fillId="4" borderId="4" xfId="4" applyNumberFormat="1" applyFont="1" applyFill="1" applyBorder="1" applyAlignment="1">
      <alignment horizontal="center" vertical="center"/>
    </xf>
    <xf numFmtId="2" fontId="5" fillId="4" borderId="19" xfId="4" applyNumberFormat="1" applyFont="1" applyFill="1" applyBorder="1" applyAlignment="1">
      <alignment horizontal="center" vertical="center"/>
    </xf>
    <xf numFmtId="0" fontId="13" fillId="4" borderId="28" xfId="341" applyFont="1" applyFill="1" applyBorder="1" applyAlignment="1" applyProtection="1">
      <alignment horizontal="center"/>
    </xf>
    <xf numFmtId="175" fontId="13" fillId="4" borderId="51" xfId="341" applyNumberFormat="1" applyFont="1" applyFill="1" applyBorder="1" applyAlignment="1">
      <alignment horizontal="center"/>
    </xf>
    <xf numFmtId="175" fontId="13" fillId="4" borderId="28" xfId="341" applyNumberFormat="1" applyFont="1" applyFill="1" applyBorder="1" applyAlignment="1">
      <alignment horizontal="center"/>
    </xf>
    <xf numFmtId="175" fontId="13" fillId="4" borderId="3" xfId="341" applyNumberFormat="1" applyFont="1" applyFill="1" applyBorder="1" applyAlignment="1">
      <alignment horizontal="center"/>
    </xf>
    <xf numFmtId="175" fontId="13" fillId="4" borderId="1" xfId="341" applyNumberFormat="1" applyFont="1" applyFill="1" applyBorder="1" applyAlignment="1">
      <alignment horizontal="center"/>
    </xf>
    <xf numFmtId="0" fontId="13" fillId="4" borderId="1" xfId="341" applyFont="1" applyFill="1" applyBorder="1" applyAlignment="1">
      <alignment horizontal="center"/>
    </xf>
    <xf numFmtId="0" fontId="13" fillId="4" borderId="3" xfId="341" applyFont="1" applyFill="1" applyBorder="1" applyAlignment="1">
      <alignment horizontal="center"/>
    </xf>
    <xf numFmtId="167" fontId="13" fillId="4" borderId="4" xfId="4" applyNumberFormat="1" applyFont="1" applyFill="1" applyBorder="1" applyAlignment="1">
      <alignment horizontal="right"/>
    </xf>
    <xf numFmtId="2" fontId="13" fillId="4" borderId="4" xfId="4" applyNumberFormat="1" applyFont="1" applyFill="1" applyBorder="1" applyAlignment="1">
      <alignment horizontal="right"/>
    </xf>
    <xf numFmtId="2" fontId="13" fillId="4" borderId="19" xfId="4" applyNumberFormat="1" applyFont="1" applyFill="1" applyBorder="1" applyAlignment="1">
      <alignment horizontal="right"/>
    </xf>
    <xf numFmtId="0" fontId="5" fillId="0" borderId="0" xfId="341" applyFont="1" applyFill="1"/>
    <xf numFmtId="0" fontId="5" fillId="4" borderId="3" xfId="341" applyFont="1" applyFill="1" applyBorder="1" applyAlignment="1">
      <alignment horizontal="center"/>
    </xf>
    <xf numFmtId="0" fontId="5" fillId="4" borderId="12" xfId="341" applyFont="1" applyFill="1" applyBorder="1" applyAlignment="1">
      <alignment horizontal="center"/>
    </xf>
    <xf numFmtId="0" fontId="5" fillId="0" borderId="14" xfId="341" applyFont="1" applyFill="1" applyBorder="1"/>
    <xf numFmtId="167" fontId="5" fillId="0" borderId="5" xfId="192" applyNumberFormat="1" applyFont="1" applyFill="1" applyBorder="1"/>
    <xf numFmtId="0" fontId="3" fillId="0" borderId="10" xfId="341" applyFont="1" applyFill="1" applyBorder="1"/>
    <xf numFmtId="167" fontId="3" fillId="0" borderId="3" xfId="192" applyNumberFormat="1" applyFont="1" applyFill="1" applyBorder="1"/>
    <xf numFmtId="167" fontId="5" fillId="0" borderId="5" xfId="192" applyNumberFormat="1" applyFont="1" applyFill="1" applyBorder="1" applyAlignment="1">
      <alignment vertical="center"/>
    </xf>
    <xf numFmtId="0" fontId="5" fillId="0" borderId="30" xfId="341" applyFont="1" applyFill="1" applyBorder="1" applyAlignment="1">
      <alignment horizontal="left"/>
    </xf>
    <xf numFmtId="167" fontId="5" fillId="0" borderId="26" xfId="192" applyNumberFormat="1" applyFont="1" applyFill="1" applyBorder="1"/>
    <xf numFmtId="167" fontId="5" fillId="0" borderId="5" xfId="192" applyNumberFormat="1" applyFont="1" applyFill="1" applyBorder="1" applyAlignment="1">
      <alignment horizontal="center"/>
    </xf>
    <xf numFmtId="167" fontId="3" fillId="0" borderId="3" xfId="192" applyNumberFormat="1" applyFont="1" applyFill="1" applyBorder="1" applyAlignment="1">
      <alignment horizontal="center"/>
    </xf>
    <xf numFmtId="167" fontId="5" fillId="0" borderId="5" xfId="192" applyNumberFormat="1" applyFont="1" applyFill="1" applyBorder="1" applyAlignment="1">
      <alignment horizontal="center" vertical="center"/>
    </xf>
    <xf numFmtId="167" fontId="5" fillId="0" borderId="26" xfId="192" applyNumberFormat="1" applyFont="1" applyFill="1" applyBorder="1" applyAlignment="1">
      <alignment horizontal="center"/>
    </xf>
    <xf numFmtId="167" fontId="5" fillId="0" borderId="11" xfId="192" applyNumberFormat="1" applyFont="1" applyFill="1" applyBorder="1" applyAlignment="1">
      <alignment horizontal="center"/>
    </xf>
    <xf numFmtId="167" fontId="3" fillId="0" borderId="12" xfId="192" applyNumberFormat="1" applyFont="1" applyFill="1" applyBorder="1" applyAlignment="1">
      <alignment horizontal="center"/>
    </xf>
    <xf numFmtId="167" fontId="5" fillId="0" borderId="11" xfId="192" applyNumberFormat="1" applyFont="1" applyFill="1" applyBorder="1" applyAlignment="1">
      <alignment horizontal="center" vertical="center"/>
    </xf>
    <xf numFmtId="167" fontId="5" fillId="0" borderId="27" xfId="192" applyNumberFormat="1" applyFont="1" applyFill="1" applyBorder="1" applyAlignment="1">
      <alignment horizontal="center"/>
    </xf>
    <xf numFmtId="0" fontId="37" fillId="0" borderId="20" xfId="341" applyFont="1" applyFill="1" applyBorder="1" applyAlignment="1"/>
    <xf numFmtId="0" fontId="37" fillId="0" borderId="0" xfId="341" applyFont="1" applyFill="1" applyBorder="1" applyAlignment="1"/>
    <xf numFmtId="1" fontId="5" fillId="4" borderId="28" xfId="341" applyNumberFormat="1" applyFont="1" applyFill="1" applyBorder="1" applyAlignment="1">
      <alignment horizontal="center"/>
    </xf>
    <xf numFmtId="1" fontId="5" fillId="4" borderId="15" xfId="341" applyNumberFormat="1" applyFont="1" applyFill="1" applyBorder="1" applyAlignment="1">
      <alignment horizontal="center"/>
    </xf>
    <xf numFmtId="1" fontId="5" fillId="4" borderId="3" xfId="341" applyNumberFormat="1" applyFont="1" applyFill="1" applyBorder="1" applyAlignment="1">
      <alignment horizontal="center"/>
    </xf>
    <xf numFmtId="1" fontId="5" fillId="4" borderId="0" xfId="341" applyNumberFormat="1" applyFont="1" applyFill="1" applyBorder="1" applyAlignment="1">
      <alignment horizontal="center"/>
    </xf>
    <xf numFmtId="0" fontId="5" fillId="4" borderId="1" xfId="341" applyFont="1" applyFill="1" applyBorder="1" applyAlignment="1">
      <alignment horizontal="center"/>
    </xf>
    <xf numFmtId="0" fontId="5" fillId="4" borderId="2" xfId="341" applyFont="1" applyFill="1" applyBorder="1" applyAlignment="1">
      <alignment horizontal="center"/>
    </xf>
    <xf numFmtId="0" fontId="5" fillId="4" borderId="33" xfId="341" applyFont="1" applyFill="1" applyBorder="1" applyAlignment="1">
      <alignment horizontal="center"/>
    </xf>
    <xf numFmtId="0" fontId="5" fillId="4" borderId="56" xfId="341" applyFont="1" applyFill="1" applyBorder="1" applyAlignment="1">
      <alignment horizontal="center"/>
    </xf>
    <xf numFmtId="0" fontId="40" fillId="0" borderId="57" xfId="206" applyNumberFormat="1" applyFont="1" applyFill="1" applyBorder="1" applyAlignment="1" applyProtection="1">
      <alignment vertical="center"/>
      <protection hidden="1"/>
    </xf>
    <xf numFmtId="167" fontId="5" fillId="0" borderId="5" xfId="341" applyNumberFormat="1" applyFont="1" applyFill="1" applyBorder="1"/>
    <xf numFmtId="0" fontId="3" fillId="0" borderId="24" xfId="206" applyNumberFormat="1" applyFont="1" applyFill="1" applyBorder="1" applyAlignment="1" applyProtection="1">
      <alignment horizontal="left" vertical="center" indent="2"/>
      <protection hidden="1"/>
    </xf>
    <xf numFmtId="167" fontId="3" fillId="0" borderId="3" xfId="341" applyNumberFormat="1" applyFont="1" applyFill="1" applyBorder="1"/>
    <xf numFmtId="0" fontId="40" fillId="0" borderId="58" xfId="206" applyNumberFormat="1" applyFont="1" applyFill="1" applyBorder="1" applyAlignment="1" applyProtection="1">
      <alignment vertical="center"/>
      <protection hidden="1"/>
    </xf>
    <xf numFmtId="0" fontId="5" fillId="0" borderId="0" xfId="341" applyFont="1" applyFill="1" applyBorder="1"/>
    <xf numFmtId="0" fontId="5" fillId="0" borderId="0" xfId="341" applyFont="1"/>
    <xf numFmtId="0" fontId="3" fillId="0" borderId="58" xfId="206" applyNumberFormat="1" applyFont="1" applyFill="1" applyBorder="1" applyAlignment="1" applyProtection="1">
      <alignment horizontal="left" vertical="center" indent="2"/>
      <protection hidden="1"/>
    </xf>
    <xf numFmtId="0" fontId="5" fillId="0" borderId="58" xfId="206" applyFont="1" applyFill="1" applyBorder="1" applyAlignment="1" applyProtection="1">
      <alignment vertical="center"/>
      <protection hidden="1"/>
    </xf>
    <xf numFmtId="0" fontId="3" fillId="0" borderId="58" xfId="206" applyFont="1" applyFill="1" applyBorder="1" applyAlignment="1" applyProtection="1">
      <alignment horizontal="left" vertical="center" indent="2"/>
      <protection hidden="1"/>
    </xf>
    <xf numFmtId="0" fontId="3" fillId="0" borderId="24" xfId="206" applyFont="1" applyFill="1" applyBorder="1" applyAlignment="1" applyProtection="1">
      <alignment horizontal="left" vertical="center" indent="2"/>
      <protection hidden="1"/>
    </xf>
    <xf numFmtId="0" fontId="3" fillId="0" borderId="58" xfId="206" applyNumberFormat="1" applyFont="1" applyFill="1" applyBorder="1" applyAlignment="1" applyProtection="1">
      <alignment horizontal="left" vertical="center" wrapText="1" indent="2"/>
      <protection hidden="1"/>
    </xf>
    <xf numFmtId="0" fontId="3" fillId="0" borderId="24" xfId="206" applyNumberFormat="1" applyFont="1" applyFill="1" applyBorder="1" applyAlignment="1" applyProtection="1">
      <alignment horizontal="left" vertical="center" wrapText="1" indent="2"/>
      <protection hidden="1"/>
    </xf>
    <xf numFmtId="0" fontId="3" fillId="0" borderId="24" xfId="206" applyNumberFormat="1" applyFont="1" applyFill="1" applyBorder="1" applyAlignment="1" applyProtection="1">
      <alignment horizontal="left" vertical="center" indent="3"/>
      <protection hidden="1"/>
    </xf>
    <xf numFmtId="0" fontId="3" fillId="0" borderId="24" xfId="206" applyNumberFormat="1" applyFont="1" applyFill="1" applyBorder="1" applyAlignment="1" applyProtection="1">
      <alignment horizontal="left" vertical="center" wrapText="1" indent="3"/>
      <protection hidden="1"/>
    </xf>
    <xf numFmtId="0" fontId="5" fillId="0" borderId="58" xfId="206" applyNumberFormat="1" applyFont="1" applyFill="1" applyBorder="1" applyAlignment="1" applyProtection="1">
      <alignment vertical="center"/>
      <protection hidden="1"/>
    </xf>
    <xf numFmtId="0" fontId="41" fillId="0" borderId="58" xfId="206" applyNumberFormat="1" applyFont="1" applyFill="1" applyBorder="1" applyAlignment="1" applyProtection="1">
      <alignment horizontal="left" vertical="center" indent="2"/>
      <protection hidden="1"/>
    </xf>
    <xf numFmtId="0" fontId="3" fillId="0" borderId="24" xfId="206" applyFont="1" applyFill="1" applyBorder="1" applyAlignment="1" applyProtection="1">
      <alignment horizontal="left" vertical="center" indent="2"/>
      <protection locked="0"/>
    </xf>
    <xf numFmtId="0" fontId="5" fillId="0" borderId="59" xfId="341" applyFont="1" applyFill="1" applyBorder="1"/>
    <xf numFmtId="167" fontId="5" fillId="0" borderId="36" xfId="341" applyNumberFormat="1" applyFont="1" applyFill="1" applyBorder="1"/>
    <xf numFmtId="0" fontId="44" fillId="0" borderId="0" xfId="341" applyFont="1"/>
    <xf numFmtId="167" fontId="43" fillId="0" borderId="0" xfId="341" applyNumberFormat="1" applyFont="1" applyFill="1"/>
    <xf numFmtId="167" fontId="5" fillId="0" borderId="5" xfId="341" applyNumberFormat="1" applyFont="1" applyFill="1" applyBorder="1" applyAlignment="1">
      <alignment horizontal="center" vertical="center"/>
    </xf>
    <xf numFmtId="167" fontId="3" fillId="0" borderId="3" xfId="341" applyNumberFormat="1" applyFont="1" applyFill="1" applyBorder="1" applyAlignment="1">
      <alignment horizontal="center" vertical="center"/>
    </xf>
    <xf numFmtId="167" fontId="3" fillId="0" borderId="3" xfId="341" applyNumberFormat="1" applyFont="1" applyFill="1" applyBorder="1" applyAlignment="1">
      <alignment horizontal="center"/>
    </xf>
    <xf numFmtId="167" fontId="5" fillId="0" borderId="36" xfId="341" applyNumberFormat="1" applyFont="1" applyFill="1" applyBorder="1" applyAlignment="1">
      <alignment horizontal="center" vertical="center"/>
    </xf>
    <xf numFmtId="167" fontId="5" fillId="0" borderId="11" xfId="341" applyNumberFormat="1" applyFont="1" applyFill="1" applyBorder="1" applyAlignment="1">
      <alignment horizontal="center" vertical="center"/>
    </xf>
    <xf numFmtId="167" fontId="3" fillId="0" borderId="12" xfId="341" applyNumberFormat="1" applyFont="1" applyFill="1" applyBorder="1" applyAlignment="1">
      <alignment horizontal="center" vertical="center"/>
    </xf>
    <xf numFmtId="167" fontId="3" fillId="0" borderId="12" xfId="341" applyNumberFormat="1" applyFont="1" applyFill="1" applyBorder="1" applyAlignment="1">
      <alignment horizontal="center"/>
    </xf>
    <xf numFmtId="167" fontId="5" fillId="0" borderId="39" xfId="341" applyNumberFormat="1" applyFont="1" applyFill="1" applyBorder="1" applyAlignment="1">
      <alignment horizontal="center" vertical="center"/>
    </xf>
    <xf numFmtId="167" fontId="3" fillId="0" borderId="0" xfId="4" applyNumberFormat="1" applyFont="1" applyFill="1" applyBorder="1"/>
    <xf numFmtId="167" fontId="5" fillId="0" borderId="0" xfId="341" applyNumberFormat="1" applyFont="1" applyFill="1" applyBorder="1"/>
    <xf numFmtId="1" fontId="5" fillId="4" borderId="4" xfId="341" applyNumberFormat="1" applyFont="1" applyFill="1" applyBorder="1" applyAlignment="1">
      <alignment horizontal="center" vertical="center"/>
    </xf>
    <xf numFmtId="1" fontId="5" fillId="4" borderId="1" xfId="341" applyNumberFormat="1" applyFont="1" applyFill="1" applyBorder="1" applyAlignment="1">
      <alignment horizontal="center" vertical="center"/>
    </xf>
    <xf numFmtId="167" fontId="5" fillId="4" borderId="3" xfId="341" applyNumberFormat="1" applyFont="1" applyFill="1" applyBorder="1" applyAlignment="1">
      <alignment horizontal="center"/>
    </xf>
    <xf numFmtId="167" fontId="5" fillId="4" borderId="12" xfId="341" applyNumberFormat="1" applyFont="1" applyFill="1" applyBorder="1" applyAlignment="1">
      <alignment horizontal="center"/>
    </xf>
    <xf numFmtId="167" fontId="5" fillId="0" borderId="14" xfId="341" applyNumberFormat="1" applyFont="1" applyFill="1" applyBorder="1"/>
    <xf numFmtId="167" fontId="5" fillId="0" borderId="5" xfId="194" applyNumberFormat="1" applyFont="1" applyFill="1" applyBorder="1"/>
    <xf numFmtId="167" fontId="3" fillId="0" borderId="10" xfId="341" applyNumberFormat="1" applyFont="1" applyFill="1" applyBorder="1"/>
    <xf numFmtId="167" fontId="3" fillId="0" borderId="3" xfId="194" applyNumberFormat="1" applyFont="1" applyFill="1" applyBorder="1"/>
    <xf numFmtId="167" fontId="3" fillId="0" borderId="30" xfId="341" applyNumberFormat="1" applyFont="1" applyFill="1" applyBorder="1"/>
    <xf numFmtId="167" fontId="3" fillId="0" borderId="26" xfId="194" applyNumberFormat="1" applyFont="1" applyFill="1" applyBorder="1"/>
    <xf numFmtId="167" fontId="5" fillId="0" borderId="5" xfId="194" applyNumberFormat="1" applyFont="1" applyFill="1" applyBorder="1" applyAlignment="1">
      <alignment horizontal="center"/>
    </xf>
    <xf numFmtId="167" fontId="3" fillId="0" borderId="3" xfId="194" applyNumberFormat="1" applyFont="1" applyFill="1" applyBorder="1" applyAlignment="1">
      <alignment horizontal="center"/>
    </xf>
    <xf numFmtId="167" fontId="3" fillId="0" borderId="26" xfId="194" applyNumberFormat="1" applyFont="1" applyFill="1" applyBorder="1" applyAlignment="1">
      <alignment horizontal="center"/>
    </xf>
    <xf numFmtId="167" fontId="5" fillId="0" borderId="11" xfId="194" applyNumberFormat="1" applyFont="1" applyFill="1" applyBorder="1" applyAlignment="1">
      <alignment horizontal="center"/>
    </xf>
    <xf numFmtId="167" fontId="3" fillId="0" borderId="12" xfId="194" applyNumberFormat="1" applyFont="1" applyFill="1" applyBorder="1" applyAlignment="1">
      <alignment horizontal="center"/>
    </xf>
    <xf numFmtId="167" fontId="3" fillId="0" borderId="27" xfId="194" applyNumberFormat="1" applyFont="1" applyFill="1" applyBorder="1" applyAlignment="1">
      <alignment horizontal="center"/>
    </xf>
    <xf numFmtId="43" fontId="3" fillId="0" borderId="71" xfId="203" applyNumberFormat="1" applyFont="1" applyFill="1" applyBorder="1" applyAlignment="1">
      <alignment horizontal="center"/>
    </xf>
    <xf numFmtId="43" fontId="3" fillId="0" borderId="3" xfId="203" applyNumberFormat="1" applyFont="1" applyFill="1" applyBorder="1" applyAlignment="1">
      <alignment horizontal="center"/>
    </xf>
    <xf numFmtId="43" fontId="3" fillId="0" borderId="76" xfId="203" applyNumberFormat="1" applyFont="1" applyFill="1" applyBorder="1" applyAlignment="1">
      <alignment horizontal="center"/>
    </xf>
    <xf numFmtId="0" fontId="5" fillId="4" borderId="2" xfId="2" applyFont="1" applyFill="1" applyBorder="1" applyAlignment="1">
      <alignment horizontal="center"/>
    </xf>
    <xf numFmtId="0" fontId="5" fillId="4" borderId="1" xfId="2" applyFont="1" applyFill="1" applyBorder="1" applyAlignment="1">
      <alignment horizontal="center"/>
    </xf>
    <xf numFmtId="0" fontId="5" fillId="4" borderId="3" xfId="2" applyFont="1" applyFill="1" applyBorder="1" applyAlignment="1">
      <alignment horizontal="center"/>
    </xf>
    <xf numFmtId="0" fontId="5" fillId="4" borderId="33" xfId="2" applyFont="1" applyFill="1" applyBorder="1" applyAlignment="1">
      <alignment horizontal="center"/>
    </xf>
    <xf numFmtId="0" fontId="5" fillId="4" borderId="0" xfId="2" applyFont="1" applyFill="1" applyBorder="1" applyAlignment="1">
      <alignment horizontal="center"/>
    </xf>
    <xf numFmtId="43" fontId="3" fillId="0" borderId="32" xfId="218" quotePrefix="1" applyNumberFormat="1" applyFont="1" applyFill="1" applyBorder="1" applyAlignment="1">
      <alignment horizontal="right" vertical="center"/>
    </xf>
    <xf numFmtId="179" fontId="3" fillId="0" borderId="32" xfId="218" applyNumberFormat="1" applyFont="1" applyFill="1" applyBorder="1" applyAlignment="1">
      <alignment horizontal="right" vertical="center"/>
    </xf>
    <xf numFmtId="179" fontId="3" fillId="0" borderId="32" xfId="218" quotePrefix="1" applyNumberFormat="1" applyFont="1" applyFill="1" applyBorder="1" applyAlignment="1">
      <alignment horizontal="right" vertical="center"/>
    </xf>
    <xf numFmtId="179" fontId="5" fillId="0" borderId="36" xfId="218" applyNumberFormat="1" applyFont="1" applyFill="1" applyBorder="1" applyAlignment="1">
      <alignment horizontal="right" vertical="center"/>
    </xf>
    <xf numFmtId="43" fontId="5" fillId="0" borderId="39" xfId="218" quotePrefix="1" applyNumberFormat="1" applyFont="1" applyFill="1" applyBorder="1" applyAlignment="1">
      <alignment horizontal="right" vertical="center"/>
    </xf>
    <xf numFmtId="179" fontId="3" fillId="0" borderId="56" xfId="199" applyNumberFormat="1" applyFont="1" applyFill="1" applyBorder="1" applyAlignment="1">
      <alignment horizontal="right" vertical="center"/>
    </xf>
    <xf numFmtId="179" fontId="3" fillId="0" borderId="32" xfId="199" applyNumberFormat="1" applyFont="1" applyFill="1" applyBorder="1" applyAlignment="1">
      <alignment horizontal="right" vertical="center"/>
    </xf>
    <xf numFmtId="179" fontId="5" fillId="0" borderId="39" xfId="199" applyNumberFormat="1" applyFont="1" applyFill="1" applyBorder="1" applyAlignment="1">
      <alignment horizontal="right" vertical="center"/>
    </xf>
    <xf numFmtId="0" fontId="5" fillId="0" borderId="0" xfId="2" applyFont="1" applyAlignment="1">
      <alignment horizontal="center"/>
    </xf>
    <xf numFmtId="0" fontId="3" fillId="0" borderId="0" xfId="2" applyNumberFormat="1" applyFont="1" applyFill="1"/>
    <xf numFmtId="0" fontId="3" fillId="0" borderId="0" xfId="348" applyFont="1" applyFill="1"/>
    <xf numFmtId="167" fontId="3" fillId="0" borderId="0" xfId="348" applyNumberFormat="1" applyFont="1" applyFill="1"/>
    <xf numFmtId="0" fontId="5" fillId="5" borderId="9" xfId="348" quotePrefix="1" applyFont="1" applyFill="1" applyBorder="1" applyAlignment="1" applyProtection="1">
      <alignment horizontal="center" vertical="center"/>
    </xf>
    <xf numFmtId="0" fontId="5" fillId="5" borderId="5" xfId="348" applyFont="1" applyFill="1" applyBorder="1" applyAlignment="1" applyProtection="1">
      <alignment horizontal="center" vertical="center"/>
    </xf>
    <xf numFmtId="4" fontId="5" fillId="5" borderId="5" xfId="348" applyNumberFormat="1" applyFont="1" applyFill="1" applyBorder="1" applyAlignment="1" applyProtection="1">
      <alignment horizontal="center" vertical="center"/>
    </xf>
    <xf numFmtId="0" fontId="5" fillId="5" borderId="4" xfId="348" quotePrefix="1" applyFont="1" applyFill="1" applyBorder="1" applyAlignment="1" applyProtection="1">
      <alignment horizontal="center"/>
    </xf>
    <xf numFmtId="0" fontId="5" fillId="5" borderId="19" xfId="348" quotePrefix="1" applyFont="1" applyFill="1" applyBorder="1" applyAlignment="1" applyProtection="1">
      <alignment horizontal="center" vertical="center"/>
    </xf>
    <xf numFmtId="0" fontId="3" fillId="0" borderId="10" xfId="348" applyFont="1" applyFill="1" applyBorder="1"/>
    <xf numFmtId="0" fontId="3" fillId="0" borderId="3" xfId="348" applyFont="1" applyFill="1" applyBorder="1" applyAlignment="1">
      <alignment horizontal="center"/>
    </xf>
    <xf numFmtId="0" fontId="3" fillId="0" borderId="2" xfId="348" applyFont="1" applyFill="1" applyBorder="1" applyAlignment="1">
      <alignment horizontal="center"/>
    </xf>
    <xf numFmtId="0" fontId="3" fillId="0" borderId="23" xfId="348" applyFont="1" applyFill="1" applyBorder="1" applyAlignment="1">
      <alignment horizontal="center"/>
    </xf>
    <xf numFmtId="166" fontId="3" fillId="0" borderId="0" xfId="2" applyNumberFormat="1" applyFont="1"/>
    <xf numFmtId="0" fontId="5" fillId="0" borderId="10" xfId="348" applyFont="1" applyFill="1" applyBorder="1" applyAlignment="1" applyProtection="1">
      <alignment horizontal="left"/>
    </xf>
    <xf numFmtId="167" fontId="5" fillId="0" borderId="3" xfId="350" applyNumberFormat="1" applyFont="1" applyFill="1" applyBorder="1"/>
    <xf numFmtId="167" fontId="5" fillId="0" borderId="3" xfId="348" applyNumberFormat="1" applyFont="1" applyBorder="1"/>
    <xf numFmtId="167" fontId="5" fillId="0" borderId="12" xfId="348" applyNumberFormat="1" applyFont="1" applyBorder="1"/>
    <xf numFmtId="0" fontId="3" fillId="0" borderId="10" xfId="348" applyFont="1" applyFill="1" applyBorder="1" applyAlignment="1" applyProtection="1">
      <alignment horizontal="left"/>
    </xf>
    <xf numFmtId="167" fontId="3" fillId="0" borderId="3" xfId="350" applyNumberFormat="1" applyFont="1" applyFill="1" applyBorder="1"/>
    <xf numFmtId="167" fontId="3" fillId="0" borderId="3" xfId="348" applyNumberFormat="1" applyFont="1" applyBorder="1"/>
    <xf numFmtId="167" fontId="3" fillId="0" borderId="12" xfId="348" applyNumberFormat="1" applyFont="1" applyBorder="1"/>
    <xf numFmtId="0" fontId="3" fillId="0" borderId="18" xfId="348" applyFont="1" applyFill="1" applyBorder="1" applyAlignment="1" applyProtection="1">
      <alignment horizontal="left"/>
    </xf>
    <xf numFmtId="167" fontId="3" fillId="0" borderId="4" xfId="348" applyNumberFormat="1" applyFont="1" applyBorder="1"/>
    <xf numFmtId="167" fontId="3" fillId="0" borderId="19" xfId="348" applyNumberFormat="1" applyFont="1" applyBorder="1"/>
    <xf numFmtId="167" fontId="3" fillId="0" borderId="3" xfId="348" applyNumberFormat="1" applyFont="1" applyFill="1" applyBorder="1"/>
    <xf numFmtId="167" fontId="3" fillId="0" borderId="4" xfId="350" applyNumberFormat="1" applyFont="1" applyFill="1" applyBorder="1"/>
    <xf numFmtId="0" fontId="3" fillId="0" borderId="30" xfId="348" applyFont="1" applyFill="1" applyBorder="1" applyAlignment="1" applyProtection="1">
      <alignment horizontal="left"/>
    </xf>
    <xf numFmtId="167" fontId="3" fillId="0" borderId="26" xfId="350" applyNumberFormat="1" applyFont="1" applyFill="1" applyBorder="1"/>
    <xf numFmtId="167" fontId="3" fillId="0" borderId="26" xfId="348" applyNumberFormat="1" applyFont="1" applyBorder="1"/>
    <xf numFmtId="167" fontId="3" fillId="0" borderId="27" xfId="348" applyNumberFormat="1" applyFont="1" applyBorder="1"/>
    <xf numFmtId="0" fontId="3" fillId="0" borderId="0" xfId="348" applyFont="1" applyFill="1" applyAlignment="1">
      <alignment horizontal="right"/>
    </xf>
    <xf numFmtId="167" fontId="3" fillId="0" borderId="0" xfId="348" applyNumberFormat="1" applyFont="1" applyFill="1" applyAlignment="1">
      <alignment horizontal="right"/>
    </xf>
    <xf numFmtId="0" fontId="5" fillId="0" borderId="0" xfId="2" applyNumberFormat="1" applyFont="1" applyFill="1" applyAlignment="1"/>
    <xf numFmtId="166" fontId="5" fillId="0" borderId="41" xfId="348" quotePrefix="1" applyNumberFormat="1" applyFont="1" applyFill="1" applyBorder="1" applyAlignment="1" applyProtection="1">
      <alignment horizontal="left"/>
    </xf>
    <xf numFmtId="167" fontId="3" fillId="0" borderId="2" xfId="348" applyNumberFormat="1" applyFont="1" applyBorder="1" applyAlignment="1">
      <alignment horizontal="center" vertical="center"/>
    </xf>
    <xf numFmtId="167" fontId="3" fillId="0" borderId="0" xfId="2" applyNumberFormat="1" applyFont="1" applyFill="1"/>
    <xf numFmtId="166" fontId="3" fillId="0" borderId="41" xfId="348" quotePrefix="1" applyNumberFormat="1" applyFont="1" applyFill="1" applyBorder="1" applyAlignment="1" applyProtection="1">
      <alignment horizontal="left"/>
    </xf>
    <xf numFmtId="166" fontId="3" fillId="0" borderId="42" xfId="348" applyNumberFormat="1" applyFont="1" applyFill="1" applyBorder="1" applyAlignment="1" applyProtection="1">
      <alignment horizontal="left"/>
    </xf>
    <xf numFmtId="167" fontId="3" fillId="0" borderId="3" xfId="348" applyNumberFormat="1" applyFont="1" applyBorder="1" applyAlignment="1">
      <alignment horizontal="center" vertical="center"/>
    </xf>
    <xf numFmtId="166" fontId="3" fillId="0" borderId="43" xfId="348" applyNumberFormat="1" applyFont="1" applyFill="1" applyBorder="1" applyAlignment="1" applyProtection="1">
      <alignment horizontal="left"/>
    </xf>
    <xf numFmtId="167" fontId="3" fillId="0" borderId="4" xfId="348" applyNumberFormat="1" applyFont="1" applyBorder="1" applyAlignment="1">
      <alignment horizontal="center" vertical="center"/>
    </xf>
    <xf numFmtId="166" fontId="5" fillId="0" borderId="7" xfId="348" quotePrefix="1" applyNumberFormat="1" applyFont="1" applyFill="1" applyBorder="1" applyAlignment="1" applyProtection="1"/>
    <xf numFmtId="166" fontId="5" fillId="0" borderId="40" xfId="348" quotePrefix="1" applyNumberFormat="1" applyFont="1" applyFill="1" applyBorder="1" applyAlignment="1" applyProtection="1"/>
    <xf numFmtId="166" fontId="5" fillId="0" borderId="6" xfId="348" quotePrefix="1" applyNumberFormat="1" applyFont="1" applyFill="1" applyBorder="1" applyAlignment="1" applyProtection="1"/>
    <xf numFmtId="166" fontId="3" fillId="0" borderId="2" xfId="348" quotePrefix="1" applyNumberFormat="1" applyFont="1" applyFill="1" applyBorder="1" applyAlignment="1" applyProtection="1">
      <alignment horizontal="left"/>
    </xf>
    <xf numFmtId="166" fontId="3" fillId="0" borderId="4" xfId="348" applyNumberFormat="1" applyFont="1" applyFill="1" applyBorder="1" applyAlignment="1" applyProtection="1">
      <alignment horizontal="left"/>
    </xf>
    <xf numFmtId="166" fontId="3" fillId="0" borderId="33" xfId="348" quotePrefix="1" applyNumberFormat="1" applyFont="1" applyFill="1" applyBorder="1" applyAlignment="1" applyProtection="1">
      <alignment horizontal="center" vertical="center"/>
    </xf>
    <xf numFmtId="166" fontId="3" fillId="0" borderId="3" xfId="348" applyNumberFormat="1" applyFont="1" applyFill="1" applyBorder="1" applyAlignment="1" applyProtection="1">
      <alignment horizontal="left"/>
    </xf>
    <xf numFmtId="166" fontId="3" fillId="0" borderId="1" xfId="348" applyNumberFormat="1" applyFont="1" applyFill="1" applyBorder="1" applyAlignment="1" applyProtection="1">
      <alignment horizontal="center" vertical="center"/>
    </xf>
    <xf numFmtId="166" fontId="3" fillId="0" borderId="34" xfId="348" applyNumberFormat="1" applyFont="1" applyFill="1" applyBorder="1" applyAlignment="1" applyProtection="1">
      <alignment horizontal="center" vertical="center"/>
    </xf>
    <xf numFmtId="166" fontId="3" fillId="0" borderId="42" xfId="348" applyNumberFormat="1" applyFont="1" applyFill="1" applyBorder="1" applyAlignment="1" applyProtection="1">
      <alignment horizontal="center" vertical="center"/>
    </xf>
    <xf numFmtId="166" fontId="3" fillId="0" borderId="2" xfId="348" applyNumberFormat="1" applyFont="1" applyFill="1" applyBorder="1" applyAlignment="1" applyProtection="1">
      <alignment horizontal="center" vertical="center"/>
    </xf>
    <xf numFmtId="166" fontId="3" fillId="0" borderId="43" xfId="348" applyNumberFormat="1" applyFont="1" applyFill="1" applyBorder="1" applyAlignment="1" applyProtection="1">
      <alignment horizontal="center" vertical="center"/>
    </xf>
    <xf numFmtId="166" fontId="3" fillId="0" borderId="4" xfId="348" applyNumberFormat="1" applyFont="1" applyFill="1" applyBorder="1" applyAlignment="1" applyProtection="1">
      <alignment horizontal="center" vertical="center"/>
    </xf>
    <xf numFmtId="49" fontId="5" fillId="5" borderId="9" xfId="351" applyNumberFormat="1" applyFont="1" applyFill="1" applyBorder="1" applyAlignment="1">
      <alignment horizontal="center"/>
    </xf>
    <xf numFmtId="166" fontId="5" fillId="5" borderId="5" xfId="351" applyNumberFormat="1" applyFont="1" applyFill="1" applyBorder="1" applyAlignment="1">
      <alignment horizontal="center" vertical="center"/>
    </xf>
    <xf numFmtId="166" fontId="5" fillId="5" borderId="5" xfId="352" applyNumberFormat="1" applyFont="1" applyFill="1" applyBorder="1" applyAlignment="1" applyProtection="1">
      <alignment horizontal="center" vertical="center" wrapText="1"/>
      <protection hidden="1"/>
    </xf>
    <xf numFmtId="166" fontId="5" fillId="5" borderId="5" xfId="352" applyNumberFormat="1" applyFont="1" applyFill="1" applyBorder="1" applyAlignment="1" applyProtection="1">
      <alignment horizontal="center" vertical="center"/>
      <protection hidden="1"/>
    </xf>
    <xf numFmtId="49" fontId="5" fillId="5" borderId="5" xfId="351" applyNumberFormat="1" applyFont="1" applyFill="1" applyBorder="1" applyAlignment="1">
      <alignment horizontal="center"/>
    </xf>
    <xf numFmtId="49" fontId="5" fillId="5" borderId="11" xfId="351" applyNumberFormat="1" applyFont="1" applyFill="1" applyBorder="1" applyAlignment="1">
      <alignment horizontal="center"/>
    </xf>
    <xf numFmtId="166" fontId="3" fillId="0" borderId="10" xfId="235" applyFont="1" applyBorder="1" applyAlignment="1">
      <alignment horizontal="center"/>
    </xf>
    <xf numFmtId="166" fontId="5" fillId="0" borderId="3" xfId="235" applyFont="1" applyBorder="1"/>
    <xf numFmtId="166" fontId="5" fillId="0" borderId="3" xfId="235" applyFont="1" applyBorder="1" applyAlignment="1">
      <alignment horizontal="center"/>
    </xf>
    <xf numFmtId="166" fontId="5" fillId="0" borderId="23" xfId="235" applyFont="1" applyBorder="1" applyAlignment="1">
      <alignment horizontal="center"/>
    </xf>
    <xf numFmtId="175" fontId="3" fillId="0" borderId="10" xfId="235" applyNumberFormat="1" applyFont="1" applyBorder="1" applyAlignment="1">
      <alignment horizontal="center"/>
    </xf>
    <xf numFmtId="166" fontId="3" fillId="0" borderId="3" xfId="235" applyFont="1" applyBorder="1"/>
    <xf numFmtId="166" fontId="3" fillId="0" borderId="3" xfId="235" applyFont="1" applyBorder="1" applyAlignment="1">
      <alignment horizontal="right"/>
    </xf>
    <xf numFmtId="166" fontId="3" fillId="0" borderId="3" xfId="235" applyFont="1" applyBorder="1" applyAlignment="1">
      <alignment horizontal="center"/>
    </xf>
    <xf numFmtId="166" fontId="3" fillId="0" borderId="12" xfId="235" applyFont="1" applyBorder="1" applyAlignment="1">
      <alignment horizontal="center"/>
    </xf>
    <xf numFmtId="175" fontId="5" fillId="0" borderId="10" xfId="235" applyNumberFormat="1" applyFont="1" applyBorder="1" applyAlignment="1">
      <alignment horizontal="left"/>
    </xf>
    <xf numFmtId="166" fontId="5" fillId="0" borderId="12" xfId="235" applyFont="1" applyBorder="1" applyAlignment="1">
      <alignment horizontal="center"/>
    </xf>
    <xf numFmtId="166" fontId="3" fillId="0" borderId="35" xfId="235" applyFont="1" applyBorder="1"/>
    <xf numFmtId="166" fontId="5" fillId="0" borderId="38" xfId="235" applyFont="1" applyBorder="1"/>
    <xf numFmtId="166" fontId="5" fillId="0" borderId="36" xfId="235" applyFont="1" applyBorder="1" applyAlignment="1">
      <alignment horizontal="right"/>
    </xf>
    <xf numFmtId="166" fontId="5" fillId="0" borderId="36" xfId="235" applyFont="1" applyBorder="1" applyAlignment="1">
      <alignment horizontal="center"/>
    </xf>
    <xf numFmtId="166" fontId="5" fillId="0" borderId="39" xfId="235" applyFont="1" applyBorder="1" applyAlignment="1">
      <alignment horizontal="center"/>
    </xf>
    <xf numFmtId="49" fontId="5" fillId="5" borderId="9" xfId="354" applyNumberFormat="1" applyFont="1" applyFill="1" applyBorder="1" applyAlignment="1">
      <alignment horizontal="center"/>
    </xf>
    <xf numFmtId="166" fontId="5" fillId="5" borderId="5" xfId="354" applyNumberFormat="1" applyFont="1" applyFill="1" applyBorder="1" applyAlignment="1">
      <alignment horizontal="center" vertical="center"/>
    </xf>
    <xf numFmtId="166" fontId="5" fillId="5" borderId="5" xfId="355" applyNumberFormat="1" applyFont="1" applyFill="1" applyBorder="1" applyAlignment="1" applyProtection="1">
      <alignment horizontal="center" vertical="center"/>
      <protection hidden="1"/>
    </xf>
    <xf numFmtId="49" fontId="5" fillId="5" borderId="5" xfId="354" applyNumberFormat="1" applyFont="1" applyFill="1" applyBorder="1" applyAlignment="1">
      <alignment horizontal="center"/>
    </xf>
    <xf numFmtId="49" fontId="5" fillId="5" borderId="11" xfId="354" applyNumberFormat="1" applyFont="1" applyFill="1" applyBorder="1" applyAlignment="1">
      <alignment horizontal="center"/>
    </xf>
    <xf numFmtId="166" fontId="44" fillId="0" borderId="0" xfId="2" applyNumberFormat="1" applyFont="1"/>
    <xf numFmtId="175" fontId="5" fillId="0" borderId="10" xfId="235" applyNumberFormat="1" applyFont="1" applyBorder="1" applyAlignment="1">
      <alignment horizontal="center"/>
    </xf>
    <xf numFmtId="166" fontId="5" fillId="0" borderId="3" xfId="235" applyFont="1" applyBorder="1" applyAlignment="1">
      <alignment horizontal="right"/>
    </xf>
    <xf numFmtId="175" fontId="5" fillId="0" borderId="35" xfId="235" applyNumberFormat="1" applyFont="1" applyBorder="1" applyAlignment="1">
      <alignment horizontal="center"/>
    </xf>
    <xf numFmtId="166" fontId="5" fillId="0" borderId="36" xfId="235" applyFont="1" applyBorder="1"/>
    <xf numFmtId="166" fontId="3" fillId="0" borderId="15" xfId="353" applyNumberFormat="1" applyFont="1" applyBorder="1"/>
    <xf numFmtId="167" fontId="3" fillId="0" borderId="0" xfId="2" applyNumberFormat="1" applyFont="1"/>
    <xf numFmtId="49" fontId="5" fillId="5" borderId="9" xfId="357" applyNumberFormat="1" applyFont="1" applyFill="1" applyBorder="1" applyAlignment="1">
      <alignment horizontal="center"/>
    </xf>
    <xf numFmtId="166" fontId="5" fillId="5" borderId="5" xfId="357" applyNumberFormat="1" applyFont="1" applyFill="1" applyBorder="1" applyAlignment="1">
      <alignment horizontal="center" vertical="center"/>
    </xf>
    <xf numFmtId="166" fontId="5" fillId="5" borderId="5" xfId="358" applyNumberFormat="1" applyFont="1" applyFill="1" applyBorder="1" applyAlignment="1" applyProtection="1">
      <alignment horizontal="center" vertical="center"/>
      <protection hidden="1"/>
    </xf>
    <xf numFmtId="49" fontId="5" fillId="5" borderId="5" xfId="357" applyNumberFormat="1" applyFont="1" applyFill="1" applyBorder="1" applyAlignment="1">
      <alignment horizontal="center"/>
    </xf>
    <xf numFmtId="49" fontId="5" fillId="5" borderId="11" xfId="357" applyNumberFormat="1" applyFont="1" applyFill="1" applyBorder="1" applyAlignment="1">
      <alignment horizontal="center"/>
    </xf>
    <xf numFmtId="166" fontId="3" fillId="0" borderId="10" xfId="264" applyFont="1" applyBorder="1"/>
    <xf numFmtId="166" fontId="5" fillId="0" borderId="3" xfId="264" applyFont="1" applyBorder="1"/>
    <xf numFmtId="166" fontId="5" fillId="0" borderId="3" xfId="264" quotePrefix="1" applyFont="1" applyBorder="1" applyAlignment="1">
      <alignment horizontal="right"/>
    </xf>
    <xf numFmtId="166" fontId="5" fillId="0" borderId="3" xfId="264" quotePrefix="1" applyFont="1" applyBorder="1" applyAlignment="1">
      <alignment horizontal="center"/>
    </xf>
    <xf numFmtId="166" fontId="5" fillId="0" borderId="23" xfId="264" quotePrefix="1" applyFont="1" applyBorder="1" applyAlignment="1">
      <alignment horizontal="center"/>
    </xf>
    <xf numFmtId="175" fontId="3" fillId="0" borderId="10" xfId="264" applyNumberFormat="1" applyFont="1" applyBorder="1" applyAlignment="1">
      <alignment horizontal="center"/>
    </xf>
    <xf numFmtId="166" fontId="3" fillId="0" borderId="3" xfId="264" applyFont="1" applyBorder="1"/>
    <xf numFmtId="166" fontId="3" fillId="0" borderId="3" xfId="264" applyFont="1" applyBorder="1" applyAlignment="1">
      <alignment horizontal="right"/>
    </xf>
    <xf numFmtId="166" fontId="3" fillId="0" borderId="3" xfId="264" applyFont="1" applyBorder="1" applyAlignment="1">
      <alignment horizontal="center"/>
    </xf>
    <xf numFmtId="166" fontId="3" fillId="0" borderId="12" xfId="264" applyFont="1" applyBorder="1" applyAlignment="1">
      <alignment horizontal="center"/>
    </xf>
    <xf numFmtId="166" fontId="5" fillId="0" borderId="3" xfId="264" applyFont="1" applyBorder="1" applyAlignment="1">
      <alignment horizontal="right"/>
    </xf>
    <xf numFmtId="166" fontId="5" fillId="0" borderId="3" xfId="264" applyFont="1" applyBorder="1" applyAlignment="1">
      <alignment horizontal="center"/>
    </xf>
    <xf numFmtId="166" fontId="5" fillId="0" borderId="12" xfId="264" applyFont="1" applyBorder="1" applyAlignment="1">
      <alignment horizontal="center"/>
    </xf>
    <xf numFmtId="166" fontId="3" fillId="0" borderId="35" xfId="264" applyFont="1" applyBorder="1"/>
    <xf numFmtId="166" fontId="5" fillId="0" borderId="36" xfId="264" applyFont="1" applyBorder="1"/>
    <xf numFmtId="166" fontId="5" fillId="0" borderId="36" xfId="264" applyFont="1" applyBorder="1" applyAlignment="1">
      <alignment horizontal="center"/>
    </xf>
    <xf numFmtId="166" fontId="5" fillId="0" borderId="39" xfId="264" applyFont="1" applyBorder="1" applyAlignment="1">
      <alignment horizontal="center"/>
    </xf>
    <xf numFmtId="180" fontId="3" fillId="0" borderId="0" xfId="2" applyNumberFormat="1" applyFont="1"/>
    <xf numFmtId="166" fontId="5" fillId="0" borderId="0" xfId="359" applyNumberFormat="1" applyFont="1" applyAlignment="1" applyProtection="1">
      <alignment horizontal="center"/>
    </xf>
    <xf numFmtId="166" fontId="37" fillId="0" borderId="0" xfId="359" applyNumberFormat="1" applyFont="1" applyAlignment="1" applyProtection="1">
      <alignment horizontal="right"/>
    </xf>
    <xf numFmtId="49" fontId="5" fillId="5" borderId="9" xfId="360" applyNumberFormat="1" applyFont="1" applyFill="1" applyBorder="1" applyAlignment="1">
      <alignment horizontal="center"/>
    </xf>
    <xf numFmtId="166" fontId="5" fillId="0" borderId="0" xfId="359" applyNumberFormat="1" applyFont="1" applyFill="1" applyBorder="1" applyAlignment="1">
      <alignment horizontal="center"/>
    </xf>
    <xf numFmtId="166" fontId="5" fillId="5" borderId="5" xfId="360" applyNumberFormat="1" applyFont="1" applyFill="1" applyBorder="1" applyAlignment="1">
      <alignment horizontal="center" vertical="center"/>
    </xf>
    <xf numFmtId="166" fontId="5" fillId="5" borderId="5" xfId="361" applyNumberFormat="1" applyFont="1" applyFill="1" applyBorder="1" applyAlignment="1" applyProtection="1">
      <alignment horizontal="center" vertical="center" wrapText="1"/>
      <protection hidden="1"/>
    </xf>
    <xf numFmtId="49" fontId="5" fillId="5" borderId="5" xfId="360" applyNumberFormat="1" applyFont="1" applyFill="1" applyBorder="1" applyAlignment="1">
      <alignment horizontal="center"/>
    </xf>
    <xf numFmtId="49" fontId="5" fillId="5" borderId="11" xfId="360" applyNumberFormat="1" applyFont="1" applyFill="1" applyBorder="1" applyAlignment="1">
      <alignment horizontal="center"/>
    </xf>
    <xf numFmtId="166" fontId="5" fillId="0" borderId="0" xfId="167" quotePrefix="1" applyNumberFormat="1" applyFont="1" applyFill="1" applyBorder="1" applyAlignment="1">
      <alignment horizontal="center"/>
    </xf>
    <xf numFmtId="166" fontId="3" fillId="0" borderId="10" xfId="265" applyFont="1" applyBorder="1" applyAlignment="1">
      <alignment horizontal="left"/>
    </xf>
    <xf numFmtId="166" fontId="5" fillId="0" borderId="3" xfId="265" applyFont="1" applyBorder="1"/>
    <xf numFmtId="166" fontId="5" fillId="0" borderId="3" xfId="265" applyFont="1" applyBorder="1" applyAlignment="1">
      <alignment horizontal="right"/>
    </xf>
    <xf numFmtId="166" fontId="5" fillId="0" borderId="3" xfId="265" quotePrefix="1" applyFont="1" applyBorder="1" applyAlignment="1"/>
    <xf numFmtId="166" fontId="5" fillId="0" borderId="3" xfId="265" quotePrefix="1" applyFont="1" applyBorder="1" applyAlignment="1">
      <alignment horizontal="center"/>
    </xf>
    <xf numFmtId="166" fontId="5" fillId="0" borderId="23" xfId="265" quotePrefix="1" applyFont="1" applyBorder="1" applyAlignment="1">
      <alignment horizontal="center"/>
    </xf>
    <xf numFmtId="166" fontId="5" fillId="0" borderId="0" xfId="265" quotePrefix="1" applyFont="1" applyBorder="1" applyAlignment="1">
      <alignment horizontal="right"/>
    </xf>
    <xf numFmtId="175" fontId="3" fillId="0" borderId="10" xfId="265" applyNumberFormat="1" applyFont="1" applyBorder="1" applyAlignment="1">
      <alignment horizontal="center"/>
    </xf>
    <xf numFmtId="175" fontId="3" fillId="0" borderId="3" xfId="265" applyNumberFormat="1" applyFont="1" applyBorder="1" applyAlignment="1">
      <alignment horizontal="left"/>
    </xf>
    <xf numFmtId="166" fontId="3" fillId="0" borderId="3" xfId="265" applyNumberFormat="1" applyFont="1" applyBorder="1" applyAlignment="1">
      <alignment horizontal="right"/>
    </xf>
    <xf numFmtId="166" fontId="3" fillId="0" borderId="3" xfId="265" applyFont="1" applyBorder="1" applyAlignment="1"/>
    <xf numFmtId="166" fontId="3" fillId="0" borderId="3" xfId="265" applyFont="1" applyBorder="1" applyAlignment="1">
      <alignment horizontal="center"/>
    </xf>
    <xf numFmtId="166" fontId="3" fillId="0" borderId="12" xfId="265" applyFont="1" applyBorder="1" applyAlignment="1">
      <alignment horizontal="center"/>
    </xf>
    <xf numFmtId="166" fontId="3" fillId="0" borderId="0" xfId="265" applyFont="1" applyBorder="1" applyAlignment="1">
      <alignment horizontal="right"/>
    </xf>
    <xf numFmtId="175" fontId="3" fillId="0" borderId="10" xfId="265" applyNumberFormat="1" applyFont="1" applyBorder="1" applyAlignment="1">
      <alignment horizontal="left"/>
    </xf>
    <xf numFmtId="175" fontId="5" fillId="0" borderId="3" xfId="265" applyNumberFormat="1" applyFont="1" applyBorder="1" applyAlignment="1">
      <alignment horizontal="left"/>
    </xf>
    <xf numFmtId="166" fontId="5" fillId="0" borderId="3" xfId="265" applyNumberFormat="1" applyFont="1" applyBorder="1" applyAlignment="1">
      <alignment horizontal="right"/>
    </xf>
    <xf numFmtId="166" fontId="5" fillId="0" borderId="3" xfId="265" applyFont="1" applyBorder="1" applyAlignment="1"/>
    <xf numFmtId="166" fontId="5" fillId="0" borderId="3" xfId="265" applyFont="1" applyBorder="1" applyAlignment="1">
      <alignment horizontal="center"/>
    </xf>
    <xf numFmtId="166" fontId="5" fillId="0" borderId="12" xfId="265" applyFont="1" applyBorder="1" applyAlignment="1">
      <alignment horizontal="center"/>
    </xf>
    <xf numFmtId="175" fontId="3" fillId="0" borderId="35" xfId="265" applyNumberFormat="1" applyFont="1" applyBorder="1" applyAlignment="1">
      <alignment horizontal="left"/>
    </xf>
    <xf numFmtId="175" fontId="5" fillId="0" borderId="36" xfId="265" applyNumberFormat="1" applyFont="1" applyBorder="1" applyAlignment="1">
      <alignment horizontal="left"/>
    </xf>
    <xf numFmtId="166" fontId="5" fillId="0" borderId="36" xfId="265" applyNumberFormat="1" applyFont="1" applyBorder="1" applyAlignment="1">
      <alignment horizontal="right"/>
    </xf>
    <xf numFmtId="166" fontId="5" fillId="0" borderId="36" xfId="265" applyFont="1" applyBorder="1" applyAlignment="1"/>
    <xf numFmtId="166" fontId="5" fillId="0" borderId="36" xfId="265" applyFont="1" applyBorder="1" applyAlignment="1">
      <alignment horizontal="center"/>
    </xf>
    <xf numFmtId="166" fontId="5" fillId="0" borderId="39" xfId="265" applyFont="1" applyBorder="1" applyAlignment="1">
      <alignment horizontal="center"/>
    </xf>
    <xf numFmtId="49" fontId="5" fillId="5" borderId="9" xfId="363" applyNumberFormat="1" applyFont="1" applyFill="1" applyBorder="1" applyAlignment="1">
      <alignment horizontal="center"/>
    </xf>
    <xf numFmtId="166" fontId="5" fillId="5" borderId="5" xfId="363" applyNumberFormat="1" applyFont="1" applyFill="1" applyBorder="1" applyAlignment="1">
      <alignment horizontal="center" vertical="center"/>
    </xf>
    <xf numFmtId="166" fontId="5" fillId="5" borderId="5" xfId="362" applyNumberFormat="1" applyFont="1" applyFill="1" applyBorder="1" applyAlignment="1" applyProtection="1">
      <alignment horizontal="center" vertical="center" wrapText="1"/>
      <protection hidden="1"/>
    </xf>
    <xf numFmtId="49" fontId="5" fillId="5" borderId="5" xfId="363" applyNumberFormat="1" applyFont="1" applyFill="1" applyBorder="1" applyAlignment="1">
      <alignment horizontal="center"/>
    </xf>
    <xf numFmtId="49" fontId="5" fillId="5" borderId="11" xfId="363" applyNumberFormat="1" applyFont="1" applyFill="1" applyBorder="1" applyAlignment="1">
      <alignment horizontal="center"/>
    </xf>
    <xf numFmtId="175" fontId="3" fillId="0" borderId="35" xfId="265" applyNumberFormat="1" applyFont="1" applyBorder="1" applyAlignment="1">
      <alignment horizontal="center"/>
    </xf>
    <xf numFmtId="175" fontId="3" fillId="0" borderId="0" xfId="265" applyNumberFormat="1" applyFont="1" applyBorder="1" applyAlignment="1">
      <alignment horizontal="center"/>
    </xf>
    <xf numFmtId="175" fontId="3" fillId="0" borderId="0" xfId="265" applyNumberFormat="1" applyFont="1" applyBorder="1" applyAlignment="1">
      <alignment horizontal="left"/>
    </xf>
    <xf numFmtId="166" fontId="3" fillId="0" borderId="0" xfId="265" applyFont="1" applyBorder="1" applyAlignment="1"/>
    <xf numFmtId="166" fontId="3" fillId="0" borderId="0" xfId="265" applyNumberFormat="1" applyFont="1" applyBorder="1" applyAlignment="1">
      <alignment horizontal="left"/>
    </xf>
    <xf numFmtId="166" fontId="3" fillId="0" borderId="0" xfId="265" applyNumberFormat="1" applyFont="1" applyBorder="1" applyAlignment="1"/>
    <xf numFmtId="166" fontId="3" fillId="0" borderId="0" xfId="265" applyNumberFormat="1" applyFont="1" applyBorder="1" applyAlignment="1">
      <alignment horizontal="right"/>
    </xf>
    <xf numFmtId="175" fontId="5" fillId="0" borderId="0" xfId="265" applyNumberFormat="1" applyFont="1" applyBorder="1" applyAlignment="1">
      <alignment horizontal="left"/>
    </xf>
    <xf numFmtId="166" fontId="5" fillId="0" borderId="0" xfId="265" applyFont="1" applyBorder="1" applyAlignment="1"/>
    <xf numFmtId="49" fontId="5" fillId="5" borderId="9" xfId="365" applyNumberFormat="1" applyFont="1" applyFill="1" applyBorder="1" applyAlignment="1">
      <alignment horizontal="center"/>
    </xf>
    <xf numFmtId="166" fontId="5" fillId="5" borderId="5" xfId="365" applyNumberFormat="1" applyFont="1" applyFill="1" applyBorder="1" applyAlignment="1">
      <alignment horizontal="center" vertical="center"/>
    </xf>
    <xf numFmtId="166" fontId="5" fillId="5" borderId="5" xfId="366" applyNumberFormat="1" applyFont="1" applyFill="1" applyBorder="1" applyAlignment="1" applyProtection="1">
      <alignment horizontal="center" vertical="center" wrapText="1"/>
      <protection hidden="1"/>
    </xf>
    <xf numFmtId="49" fontId="5" fillId="5" borderId="5" xfId="365" applyNumberFormat="1" applyFont="1" applyFill="1" applyBorder="1" applyAlignment="1">
      <alignment horizontal="center"/>
    </xf>
    <xf numFmtId="49" fontId="5" fillId="5" borderId="11" xfId="365" applyNumberFormat="1" applyFont="1" applyFill="1" applyBorder="1" applyAlignment="1">
      <alignment horizontal="center"/>
    </xf>
    <xf numFmtId="166" fontId="3" fillId="0" borderId="10" xfId="266" applyFont="1" applyBorder="1" applyAlignment="1">
      <alignment horizontal="left"/>
    </xf>
    <xf numFmtId="166" fontId="5" fillId="0" borderId="3" xfId="266" applyFont="1" applyBorder="1"/>
    <xf numFmtId="166" fontId="5" fillId="0" borderId="3" xfId="266" applyNumberFormat="1" applyFont="1" applyBorder="1" applyAlignment="1">
      <alignment horizontal="right"/>
    </xf>
    <xf numFmtId="166" fontId="5" fillId="0" borderId="2" xfId="266" quotePrefix="1" applyFont="1" applyBorder="1" applyAlignment="1">
      <alignment horizontal="right"/>
    </xf>
    <xf numFmtId="166" fontId="5" fillId="0" borderId="2" xfId="266" quotePrefix="1" applyFont="1" applyBorder="1" applyAlignment="1">
      <alignment horizontal="center"/>
    </xf>
    <xf numFmtId="166" fontId="5" fillId="0" borderId="23" xfId="266" quotePrefix="1" applyFont="1" applyBorder="1" applyAlignment="1">
      <alignment horizontal="center"/>
    </xf>
    <xf numFmtId="175" fontId="3" fillId="0" borderId="10" xfId="266" applyNumberFormat="1" applyFont="1" applyBorder="1" applyAlignment="1">
      <alignment horizontal="center"/>
    </xf>
    <xf numFmtId="175" fontId="3" fillId="0" borderId="3" xfId="266" applyNumberFormat="1" applyFont="1" applyBorder="1" applyAlignment="1">
      <alignment horizontal="left"/>
    </xf>
    <xf numFmtId="166" fontId="3" fillId="0" borderId="3" xfId="266" applyNumberFormat="1" applyFont="1" applyBorder="1" applyAlignment="1">
      <alignment horizontal="right"/>
    </xf>
    <xf numFmtId="166" fontId="3" fillId="0" borderId="3" xfId="266" applyFont="1" applyBorder="1" applyAlignment="1">
      <alignment horizontal="right"/>
    </xf>
    <xf numFmtId="166" fontId="3" fillId="0" borderId="3" xfId="266" applyFont="1" applyBorder="1" applyAlignment="1">
      <alignment horizontal="center"/>
    </xf>
    <xf numFmtId="166" fontId="3" fillId="0" borderId="12" xfId="266" applyFont="1" applyBorder="1" applyAlignment="1">
      <alignment horizontal="center"/>
    </xf>
    <xf numFmtId="175" fontId="3" fillId="0" borderId="10" xfId="266" applyNumberFormat="1" applyFont="1" applyBorder="1" applyAlignment="1">
      <alignment horizontal="left"/>
    </xf>
    <xf numFmtId="175" fontId="5" fillId="0" borderId="3" xfId="266" applyNumberFormat="1" applyFont="1" applyBorder="1" applyAlignment="1">
      <alignment horizontal="left"/>
    </xf>
    <xf numFmtId="166" fontId="5" fillId="0" borderId="3" xfId="266" applyFont="1" applyBorder="1" applyAlignment="1">
      <alignment horizontal="right"/>
    </xf>
    <xf numFmtId="166" fontId="5" fillId="0" borderId="3" xfId="266" applyFont="1" applyBorder="1" applyAlignment="1">
      <alignment horizontal="center"/>
    </xf>
    <xf numFmtId="166" fontId="5" fillId="0" borderId="12" xfId="266" applyFont="1" applyBorder="1" applyAlignment="1">
      <alignment horizontal="center"/>
    </xf>
    <xf numFmtId="175" fontId="3" fillId="0" borderId="35" xfId="266" applyNumberFormat="1" applyFont="1" applyBorder="1" applyAlignment="1">
      <alignment horizontal="left"/>
    </xf>
    <xf numFmtId="175" fontId="5" fillId="0" borderId="36" xfId="266" applyNumberFormat="1" applyFont="1" applyBorder="1" applyAlignment="1">
      <alignment horizontal="left"/>
    </xf>
    <xf numFmtId="166" fontId="5" fillId="0" borderId="36" xfId="266" applyNumberFormat="1" applyFont="1" applyBorder="1" applyAlignment="1">
      <alignment horizontal="right"/>
    </xf>
    <xf numFmtId="166" fontId="5" fillId="0" borderId="36" xfId="266" applyFont="1" applyBorder="1" applyAlignment="1">
      <alignment horizontal="right"/>
    </xf>
    <xf numFmtId="166" fontId="5" fillId="0" borderId="36" xfId="266" applyFont="1" applyBorder="1" applyAlignment="1">
      <alignment horizontal="center"/>
    </xf>
    <xf numFmtId="166" fontId="5" fillId="0" borderId="39" xfId="266" applyFont="1" applyBorder="1" applyAlignment="1">
      <alignment horizontal="center"/>
    </xf>
    <xf numFmtId="0" fontId="5" fillId="0" borderId="0" xfId="0" applyFont="1" applyAlignment="1"/>
    <xf numFmtId="0" fontId="3" fillId="0" borderId="0" xfId="0" applyFont="1" applyAlignment="1"/>
    <xf numFmtId="0" fontId="5" fillId="5" borderId="5" xfId="0" quotePrefix="1" applyFont="1" applyFill="1" applyBorder="1" applyAlignment="1">
      <alignment horizontal="center" vertical="center"/>
    </xf>
    <xf numFmtId="0" fontId="5" fillId="5" borderId="5" xfId="0" applyFont="1" applyFill="1" applyBorder="1" applyAlignment="1">
      <alignment horizontal="center" vertical="center"/>
    </xf>
    <xf numFmtId="0" fontId="5" fillId="5" borderId="11" xfId="0" applyFont="1" applyFill="1" applyBorder="1" applyAlignment="1">
      <alignment horizontal="center" vertical="center"/>
    </xf>
    <xf numFmtId="1" fontId="3" fillId="0" borderId="24" xfId="0" applyNumberFormat="1" applyFont="1" applyFill="1" applyBorder="1" applyAlignment="1">
      <alignment horizontal="center"/>
    </xf>
    <xf numFmtId="167" fontId="3" fillId="0" borderId="3" xfId="0" applyNumberFormat="1" applyFont="1" applyFill="1" applyBorder="1" applyAlignment="1">
      <alignment horizontal="center"/>
    </xf>
    <xf numFmtId="2" fontId="3" fillId="0" borderId="3" xfId="0" applyNumberFormat="1" applyFont="1" applyFill="1" applyBorder="1"/>
    <xf numFmtId="167" fontId="3" fillId="0" borderId="12" xfId="0" applyNumberFormat="1" applyFont="1" applyFill="1" applyBorder="1" applyAlignment="1">
      <alignment horizontal="center"/>
    </xf>
    <xf numFmtId="167" fontId="3" fillId="0" borderId="3" xfId="0" applyNumberFormat="1" applyFont="1" applyFill="1" applyBorder="1"/>
    <xf numFmtId="167" fontId="9" fillId="0" borderId="3" xfId="0" applyNumberFormat="1" applyFont="1" applyFill="1" applyBorder="1" applyAlignment="1">
      <alignment horizontal="center" vertical="center"/>
    </xf>
    <xf numFmtId="167" fontId="3" fillId="0" borderId="3" xfId="0" quotePrefix="1" applyNumberFormat="1" applyFont="1" applyFill="1" applyBorder="1" applyAlignment="1">
      <alignment horizontal="center"/>
    </xf>
    <xf numFmtId="167" fontId="3" fillId="0" borderId="12" xfId="0" quotePrefix="1" applyNumberFormat="1" applyFont="1" applyFill="1" applyBorder="1" applyAlignment="1">
      <alignment horizontal="center"/>
    </xf>
    <xf numFmtId="0" fontId="9" fillId="0" borderId="24" xfId="0" applyFont="1" applyFill="1" applyBorder="1" applyAlignment="1">
      <alignment horizontal="center"/>
    </xf>
    <xf numFmtId="0" fontId="5" fillId="0" borderId="35" xfId="0" applyFont="1" applyFill="1" applyBorder="1" applyAlignment="1">
      <alignment horizontal="center"/>
    </xf>
    <xf numFmtId="167" fontId="5" fillId="0" borderId="38" xfId="0" applyNumberFormat="1" applyFont="1" applyFill="1" applyBorder="1"/>
    <xf numFmtId="167" fontId="5" fillId="0" borderId="36" xfId="0" applyNumberFormat="1" applyFont="1" applyFill="1" applyBorder="1" applyAlignment="1">
      <alignment horizontal="center"/>
    </xf>
    <xf numFmtId="167" fontId="5" fillId="0" borderId="36" xfId="0" applyNumberFormat="1" applyFont="1" applyFill="1" applyBorder="1"/>
    <xf numFmtId="167" fontId="5" fillId="0" borderId="39" xfId="0" applyNumberFormat="1" applyFont="1" applyFill="1" applyBorder="1" applyAlignment="1">
      <alignment horizontal="center"/>
    </xf>
    <xf numFmtId="0" fontId="3" fillId="0" borderId="0" xfId="276" applyFont="1"/>
    <xf numFmtId="0" fontId="5" fillId="0" borderId="0" xfId="276" applyFont="1" applyAlignment="1">
      <alignment horizontal="center"/>
    </xf>
    <xf numFmtId="166" fontId="5" fillId="5" borderId="60" xfId="179" applyNumberFormat="1" applyFont="1" applyFill="1" applyBorder="1" applyAlignment="1">
      <alignment horizontal="center"/>
    </xf>
    <xf numFmtId="166" fontId="5" fillId="5" borderId="28" xfId="179" applyNumberFormat="1" applyFont="1" applyFill="1" applyBorder="1" applyAlignment="1">
      <alignment horizontal="center"/>
    </xf>
    <xf numFmtId="166" fontId="5" fillId="5" borderId="28" xfId="179" quotePrefix="1" applyNumberFormat="1" applyFont="1" applyFill="1" applyBorder="1" applyAlignment="1">
      <alignment horizontal="center"/>
    </xf>
    <xf numFmtId="166" fontId="5" fillId="5" borderId="49" xfId="179" quotePrefix="1" applyNumberFormat="1" applyFont="1" applyFill="1" applyBorder="1" applyAlignment="1">
      <alignment horizontal="center"/>
    </xf>
    <xf numFmtId="0" fontId="5" fillId="5" borderId="28" xfId="276" quotePrefix="1" applyFont="1" applyFill="1" applyBorder="1" applyAlignment="1">
      <alignment horizontal="center"/>
    </xf>
    <xf numFmtId="0" fontId="5" fillId="5" borderId="52" xfId="276" quotePrefix="1" applyFont="1" applyFill="1" applyBorder="1" applyAlignment="1">
      <alignment horizontal="center"/>
    </xf>
    <xf numFmtId="166" fontId="3" fillId="0" borderId="57" xfId="179" applyNumberFormat="1" applyFont="1" applyBorder="1" applyAlignment="1">
      <alignment horizontal="left"/>
    </xf>
    <xf numFmtId="2" fontId="3" fillId="0" borderId="5" xfId="267" applyNumberFormat="1" applyFont="1" applyBorder="1"/>
    <xf numFmtId="2" fontId="3" fillId="0" borderId="7" xfId="267" applyNumberFormat="1" applyFont="1" applyBorder="1"/>
    <xf numFmtId="2" fontId="3" fillId="0" borderId="53" xfId="267" applyNumberFormat="1" applyFont="1" applyBorder="1"/>
    <xf numFmtId="2" fontId="3" fillId="0" borderId="7" xfId="267" quotePrefix="1" applyNumberFormat="1" applyFont="1" applyBorder="1" applyAlignment="1">
      <alignment horizontal="right"/>
    </xf>
    <xf numFmtId="2" fontId="3" fillId="0" borderId="5" xfId="267" quotePrefix="1" applyNumberFormat="1" applyFont="1" applyBorder="1" applyAlignment="1">
      <alignment horizontal="right"/>
    </xf>
    <xf numFmtId="2" fontId="3" fillId="0" borderId="53" xfId="267" quotePrefix="1" applyNumberFormat="1" applyFont="1" applyBorder="1" applyAlignment="1">
      <alignment horizontal="right"/>
    </xf>
    <xf numFmtId="2" fontId="3" fillId="0" borderId="5" xfId="267" applyNumberFormat="1" applyFont="1" applyFill="1" applyBorder="1"/>
    <xf numFmtId="166" fontId="5" fillId="0" borderId="59" xfId="179" applyNumberFormat="1" applyFont="1" applyBorder="1" applyAlignment="1">
      <alignment horizontal="center"/>
    </xf>
    <xf numFmtId="2" fontId="5" fillId="0" borderId="36" xfId="267" applyNumberFormat="1" applyFont="1" applyBorder="1"/>
    <xf numFmtId="2" fontId="5" fillId="0" borderId="37" xfId="267" applyNumberFormat="1" applyFont="1" applyBorder="1"/>
    <xf numFmtId="2" fontId="5" fillId="0" borderId="69" xfId="267" applyNumberFormat="1" applyFont="1" applyBorder="1"/>
    <xf numFmtId="0" fontId="3" fillId="0" borderId="0" xfId="289" applyFont="1" applyFill="1"/>
    <xf numFmtId="0" fontId="5" fillId="4" borderId="43" xfId="289" applyFont="1" applyFill="1" applyBorder="1" applyAlignment="1">
      <alignment horizontal="right" vertical="center"/>
    </xf>
    <xf numFmtId="0" fontId="5" fillId="4" borderId="29" xfId="289" applyFont="1" applyFill="1" applyBorder="1" applyAlignment="1">
      <alignment horizontal="left" vertical="center"/>
    </xf>
    <xf numFmtId="0" fontId="5" fillId="4" borderId="5" xfId="181" applyFont="1" applyFill="1" applyBorder="1" applyAlignment="1">
      <alignment horizontal="center" vertical="center"/>
    </xf>
    <xf numFmtId="0" fontId="5" fillId="4" borderId="11" xfId="181" applyFont="1" applyFill="1" applyBorder="1" applyAlignment="1">
      <alignment horizontal="center" vertical="center"/>
    </xf>
    <xf numFmtId="0" fontId="3" fillId="0" borderId="57" xfId="289" applyFont="1" applyFill="1" applyBorder="1"/>
    <xf numFmtId="0" fontId="3" fillId="0" borderId="40" xfId="289" applyFont="1" applyFill="1" applyBorder="1"/>
    <xf numFmtId="167" fontId="3" fillId="0" borderId="5" xfId="181" applyNumberFormat="1" applyFont="1" applyBorder="1"/>
    <xf numFmtId="167" fontId="3" fillId="0" borderId="5" xfId="181" applyNumberFormat="1" applyFont="1" applyBorder="1" applyAlignment="1">
      <alignment horizontal="right"/>
    </xf>
    <xf numFmtId="167" fontId="3" fillId="0" borderId="11" xfId="181" applyNumberFormat="1" applyFont="1" applyBorder="1"/>
    <xf numFmtId="167" fontId="3" fillId="0" borderId="0" xfId="289" applyNumberFormat="1" applyFont="1" applyFill="1"/>
    <xf numFmtId="0" fontId="3" fillId="0" borderId="24" xfId="289" applyFont="1" applyFill="1" applyBorder="1"/>
    <xf numFmtId="0" fontId="3" fillId="0" borderId="0" xfId="289" applyFont="1" applyFill="1" applyBorder="1"/>
    <xf numFmtId="167" fontId="3" fillId="0" borderId="3" xfId="181" applyNumberFormat="1" applyFont="1" applyFill="1" applyBorder="1"/>
    <xf numFmtId="167" fontId="3" fillId="0" borderId="3" xfId="181" applyNumberFormat="1" applyFont="1" applyFill="1" applyBorder="1" applyAlignment="1">
      <alignment horizontal="right"/>
    </xf>
    <xf numFmtId="167" fontId="3" fillId="0" borderId="12" xfId="181" applyNumberFormat="1" applyFont="1" applyFill="1" applyBorder="1"/>
    <xf numFmtId="167" fontId="3" fillId="0" borderId="3" xfId="181" applyNumberFormat="1" applyFont="1" applyFill="1" applyBorder="1" applyAlignment="1">
      <alignment horizontal="center"/>
    </xf>
    <xf numFmtId="167" fontId="3" fillId="0" borderId="12" xfId="181" applyNumberFormat="1" applyFont="1" applyFill="1" applyBorder="1" applyAlignment="1">
      <alignment horizontal="center"/>
    </xf>
    <xf numFmtId="167" fontId="3" fillId="0" borderId="5" xfId="181" applyNumberFormat="1" applyFont="1" applyFill="1" applyBorder="1"/>
    <xf numFmtId="167" fontId="3" fillId="0" borderId="5" xfId="181" applyNumberFormat="1" applyFont="1" applyFill="1" applyBorder="1" applyAlignment="1">
      <alignment horizontal="right"/>
    </xf>
    <xf numFmtId="167" fontId="3" fillId="0" borderId="11" xfId="181" applyNumberFormat="1" applyFont="1" applyFill="1" applyBorder="1"/>
    <xf numFmtId="0" fontId="3" fillId="6" borderId="0" xfId="289" applyFont="1" applyFill="1" applyBorder="1"/>
    <xf numFmtId="167" fontId="3" fillId="6" borderId="3" xfId="181" applyNumberFormat="1" applyFont="1" applyFill="1" applyBorder="1"/>
    <xf numFmtId="167" fontId="3" fillId="6" borderId="3" xfId="181" applyNumberFormat="1" applyFont="1" applyFill="1" applyBorder="1" applyAlignment="1">
      <alignment horizontal="right"/>
    </xf>
    <xf numFmtId="167" fontId="3" fillId="6" borderId="12" xfId="181" applyNumberFormat="1" applyFont="1" applyFill="1" applyBorder="1"/>
    <xf numFmtId="0" fontId="3" fillId="0" borderId="1" xfId="289" applyFont="1" applyFill="1" applyBorder="1"/>
    <xf numFmtId="167" fontId="3" fillId="0" borderId="5" xfId="181" quotePrefix="1" applyNumberFormat="1" applyFont="1" applyFill="1" applyBorder="1" applyAlignment="1">
      <alignment horizontal="center"/>
    </xf>
    <xf numFmtId="167" fontId="3" fillId="0" borderId="3" xfId="181" quotePrefix="1" applyNumberFormat="1" applyFont="1" applyFill="1" applyBorder="1" applyAlignment="1">
      <alignment horizontal="center"/>
    </xf>
    <xf numFmtId="167" fontId="3" fillId="0" borderId="11" xfId="181" quotePrefix="1" applyNumberFormat="1" applyFont="1" applyFill="1" applyBorder="1" applyAlignment="1">
      <alignment horizontal="center"/>
    </xf>
    <xf numFmtId="167" fontId="3" fillId="0" borderId="12" xfId="181" quotePrefix="1" applyNumberFormat="1" applyFont="1" applyFill="1" applyBorder="1" applyAlignment="1">
      <alignment horizontal="center"/>
    </xf>
    <xf numFmtId="0" fontId="3" fillId="0" borderId="59" xfId="289" applyFont="1" applyFill="1" applyBorder="1"/>
    <xf numFmtId="0" fontId="3" fillId="0" borderId="80" xfId="289" applyFont="1" applyFill="1" applyBorder="1"/>
    <xf numFmtId="167" fontId="3" fillId="0" borderId="36" xfId="181" applyNumberFormat="1" applyFont="1" applyFill="1" applyBorder="1"/>
    <xf numFmtId="167" fontId="3" fillId="0" borderId="39" xfId="181" applyNumberFormat="1" applyFont="1" applyFill="1" applyBorder="1"/>
    <xf numFmtId="0" fontId="3" fillId="0" borderId="0" xfId="207" applyFont="1" applyFill="1"/>
    <xf numFmtId="0" fontId="46" fillId="0" borderId="0" xfId="342" applyFont="1"/>
    <xf numFmtId="0" fontId="46" fillId="0" borderId="0" xfId="342" applyFont="1" applyFill="1"/>
    <xf numFmtId="0" fontId="46" fillId="0" borderId="0" xfId="342" applyFont="1" applyBorder="1" applyAlignment="1">
      <alignment horizontal="center"/>
    </xf>
    <xf numFmtId="0" fontId="47" fillId="0" borderId="0" xfId="342" applyFont="1" applyBorder="1" applyAlignment="1">
      <alignment horizontal="right"/>
    </xf>
    <xf numFmtId="0" fontId="46" fillId="2" borderId="36" xfId="342" applyFont="1" applyFill="1" applyBorder="1" applyAlignment="1" applyProtection="1">
      <alignment horizontal="center" vertical="center"/>
      <protection locked="0"/>
    </xf>
    <xf numFmtId="0" fontId="46" fillId="2" borderId="36" xfId="342" applyFont="1" applyFill="1" applyBorder="1" applyAlignment="1">
      <alignment horizontal="center"/>
    </xf>
    <xf numFmtId="0" fontId="46" fillId="2" borderId="39" xfId="342" applyFont="1" applyFill="1" applyBorder="1" applyAlignment="1" applyProtection="1">
      <alignment horizontal="center" vertical="center"/>
      <protection locked="0"/>
    </xf>
    <xf numFmtId="0" fontId="46" fillId="0" borderId="57" xfId="289" applyFont="1" applyFill="1" applyBorder="1"/>
    <xf numFmtId="0" fontId="46" fillId="0" borderId="40" xfId="289" applyFont="1" applyFill="1" applyBorder="1"/>
    <xf numFmtId="167" fontId="46" fillId="0" borderId="5" xfId="181" applyNumberFormat="1" applyFont="1" applyBorder="1"/>
    <xf numFmtId="167" fontId="46" fillId="0" borderId="5" xfId="181" applyNumberFormat="1" applyFont="1" applyBorder="1" applyAlignment="1">
      <alignment horizontal="right"/>
    </xf>
    <xf numFmtId="167" fontId="46" fillId="0" borderId="5" xfId="181" quotePrefix="1" applyNumberFormat="1" applyFont="1" applyBorder="1" applyAlignment="1">
      <alignment horizontal="right"/>
    </xf>
    <xf numFmtId="167" fontId="46" fillId="0" borderId="11" xfId="181" quotePrefix="1" applyNumberFormat="1" applyFont="1" applyBorder="1" applyAlignment="1">
      <alignment horizontal="right"/>
    </xf>
    <xf numFmtId="167" fontId="46" fillId="0" borderId="0" xfId="342" applyNumberFormat="1" applyFont="1"/>
    <xf numFmtId="0" fontId="46" fillId="0" borderId="24" xfId="289" applyFont="1" applyFill="1" applyBorder="1"/>
    <xf numFmtId="0" fontId="46" fillId="0" borderId="0" xfId="289" applyFont="1" applyFill="1" applyBorder="1"/>
    <xf numFmtId="167" fontId="46" fillId="0" borderId="3" xfId="181" applyNumberFormat="1" applyFont="1" applyFill="1" applyBorder="1"/>
    <xf numFmtId="167" fontId="46" fillId="0" borderId="3" xfId="181" applyNumberFormat="1" applyFont="1" applyFill="1" applyBorder="1" applyAlignment="1">
      <alignment horizontal="right"/>
    </xf>
    <xf numFmtId="167" fontId="46" fillId="0" borderId="12" xfId="181" applyNumberFormat="1" applyFont="1" applyFill="1" applyBorder="1" applyAlignment="1">
      <alignment horizontal="right"/>
    </xf>
    <xf numFmtId="167" fontId="46" fillId="0" borderId="5" xfId="181" applyNumberFormat="1" applyFont="1" applyFill="1" applyBorder="1"/>
    <xf numFmtId="167" fontId="46" fillId="0" borderId="5" xfId="181" applyNumberFormat="1" applyFont="1" applyFill="1" applyBorder="1" applyAlignment="1">
      <alignment horizontal="right"/>
    </xf>
    <xf numFmtId="167" fontId="46" fillId="0" borderId="11" xfId="181" applyNumberFormat="1" applyFont="1" applyFill="1" applyBorder="1" applyAlignment="1">
      <alignment horizontal="right"/>
    </xf>
    <xf numFmtId="0" fontId="46" fillId="6" borderId="0" xfId="289" applyFont="1" applyFill="1" applyBorder="1"/>
    <xf numFmtId="167" fontId="46" fillId="6" borderId="3" xfId="181" applyNumberFormat="1" applyFont="1" applyFill="1" applyBorder="1"/>
    <xf numFmtId="167" fontId="46" fillId="6" borderId="3" xfId="181" applyNumberFormat="1" applyFont="1" applyFill="1" applyBorder="1" applyAlignment="1">
      <alignment horizontal="right"/>
    </xf>
    <xf numFmtId="167" fontId="46" fillId="6" borderId="12" xfId="181" applyNumberFormat="1" applyFont="1" applyFill="1" applyBorder="1" applyAlignment="1">
      <alignment horizontal="right"/>
    </xf>
    <xf numFmtId="0" fontId="46" fillId="0" borderId="1" xfId="289" applyFont="1" applyFill="1" applyBorder="1"/>
    <xf numFmtId="167" fontId="46" fillId="0" borderId="5" xfId="181" quotePrefix="1" applyNumberFormat="1" applyFont="1" applyFill="1" applyBorder="1" applyAlignment="1">
      <alignment horizontal="center"/>
    </xf>
    <xf numFmtId="167" fontId="46" fillId="0" borderId="3" xfId="181" applyNumberFormat="1" applyFont="1" applyFill="1" applyBorder="1" applyAlignment="1">
      <alignment horizontal="center"/>
    </xf>
    <xf numFmtId="167" fontId="46" fillId="0" borderId="3" xfId="181" quotePrefix="1" applyNumberFormat="1" applyFont="1" applyFill="1" applyBorder="1" applyAlignment="1">
      <alignment horizontal="right"/>
    </xf>
    <xf numFmtId="167" fontId="46" fillId="0" borderId="12" xfId="181" quotePrefix="1" applyNumberFormat="1" applyFont="1" applyFill="1" applyBorder="1" applyAlignment="1">
      <alignment horizontal="right"/>
    </xf>
    <xf numFmtId="167" fontId="46" fillId="0" borderId="11" xfId="181" quotePrefix="1" applyNumberFormat="1" applyFont="1" applyFill="1" applyBorder="1" applyAlignment="1">
      <alignment horizontal="center"/>
    </xf>
    <xf numFmtId="167" fontId="46" fillId="0" borderId="5" xfId="181" quotePrefix="1" applyNumberFormat="1" applyFont="1" applyFill="1" applyBorder="1" applyAlignment="1">
      <alignment horizontal="right"/>
    </xf>
    <xf numFmtId="167" fontId="46" fillId="0" borderId="11" xfId="181" quotePrefix="1" applyNumberFormat="1" applyFont="1" applyFill="1" applyBorder="1" applyAlignment="1">
      <alignment horizontal="right"/>
    </xf>
    <xf numFmtId="167" fontId="46" fillId="0" borderId="12" xfId="181" quotePrefix="1" applyNumberFormat="1" applyFont="1" applyFill="1" applyBorder="1" applyAlignment="1">
      <alignment horizontal="center"/>
    </xf>
    <xf numFmtId="167" fontId="46" fillId="0" borderId="12" xfId="181" applyNumberFormat="1" applyFont="1" applyFill="1" applyBorder="1" applyAlignment="1">
      <alignment horizontal="center"/>
    </xf>
    <xf numFmtId="0" fontId="46" fillId="0" borderId="59" xfId="289" applyFont="1" applyFill="1" applyBorder="1"/>
    <xf numFmtId="0" fontId="46" fillId="0" borderId="80" xfId="289" applyFont="1" applyFill="1" applyBorder="1"/>
    <xf numFmtId="167" fontId="46" fillId="0" borderId="36" xfId="181" applyNumberFormat="1" applyFont="1" applyFill="1" applyBorder="1"/>
    <xf numFmtId="167" fontId="46" fillId="0" borderId="36" xfId="181" quotePrefix="1" applyNumberFormat="1" applyFont="1" applyFill="1" applyBorder="1" applyAlignment="1">
      <alignment horizontal="right"/>
    </xf>
    <xf numFmtId="167" fontId="46" fillId="0" borderId="39" xfId="181" quotePrefix="1" applyNumberFormat="1" applyFont="1" applyFill="1" applyBorder="1" applyAlignment="1">
      <alignment horizontal="right"/>
    </xf>
    <xf numFmtId="0" fontId="47" fillId="0" borderId="0" xfId="342" applyFont="1"/>
    <xf numFmtId="0" fontId="5" fillId="0" borderId="0" xfId="2" applyFont="1" applyFill="1" applyAlignment="1"/>
    <xf numFmtId="166" fontId="3" fillId="0" borderId="0" xfId="0" applyNumberFormat="1" applyFont="1" applyFill="1"/>
    <xf numFmtId="166" fontId="3" fillId="2" borderId="28" xfId="0" applyNumberFormat="1" applyFont="1" applyFill="1" applyBorder="1"/>
    <xf numFmtId="166" fontId="3" fillId="2" borderId="49" xfId="0" applyNumberFormat="1" applyFont="1" applyFill="1" applyBorder="1"/>
    <xf numFmtId="166" fontId="5" fillId="2" borderId="3" xfId="0" applyNumberFormat="1" applyFont="1" applyFill="1" applyBorder="1" applyAlignment="1">
      <alignment horizontal="center"/>
    </xf>
    <xf numFmtId="166" fontId="5" fillId="2" borderId="42" xfId="0" applyNumberFormat="1" applyFont="1" applyFill="1" applyBorder="1" applyAlignment="1">
      <alignment horizontal="center"/>
    </xf>
    <xf numFmtId="166" fontId="5" fillId="2" borderId="43" xfId="0" quotePrefix="1" applyNumberFormat="1" applyFont="1" applyFill="1" applyBorder="1" applyAlignment="1">
      <alignment horizontal="right"/>
    </xf>
    <xf numFmtId="166" fontId="5" fillId="2" borderId="29" xfId="0" quotePrefix="1" applyNumberFormat="1" applyFont="1" applyFill="1" applyBorder="1" applyAlignment="1"/>
    <xf numFmtId="175" fontId="5" fillId="2" borderId="3" xfId="0" quotePrefix="1" applyNumberFormat="1" applyFont="1" applyFill="1" applyBorder="1" applyAlignment="1">
      <alignment horizontal="center"/>
    </xf>
    <xf numFmtId="175" fontId="5" fillId="2" borderId="42" xfId="0" quotePrefix="1" applyNumberFormat="1" applyFont="1" applyFill="1" applyBorder="1" applyAlignment="1">
      <alignment horizontal="center"/>
    </xf>
    <xf numFmtId="175" fontId="5" fillId="2" borderId="2" xfId="0" quotePrefix="1" applyNumberFormat="1" applyFont="1" applyFill="1" applyBorder="1" applyAlignment="1">
      <alignment horizontal="center"/>
    </xf>
    <xf numFmtId="175" fontId="5" fillId="2" borderId="23" xfId="0" quotePrefix="1" applyNumberFormat="1" applyFont="1" applyFill="1" applyBorder="1" applyAlignment="1">
      <alignment horizontal="center"/>
    </xf>
    <xf numFmtId="166" fontId="5" fillId="0" borderId="58" xfId="0" applyNumberFormat="1" applyFont="1" applyFill="1" applyBorder="1"/>
    <xf numFmtId="166" fontId="3" fillId="0" borderId="33" xfId="0" applyNumberFormat="1" applyFont="1" applyFill="1" applyBorder="1"/>
    <xf numFmtId="166" fontId="3" fillId="0" borderId="2" xfId="0" applyNumberFormat="1" applyFont="1" applyFill="1" applyBorder="1"/>
    <xf numFmtId="166" fontId="3" fillId="0" borderId="61" xfId="0" applyNumberFormat="1" applyFont="1" applyFill="1" applyBorder="1" applyAlignment="1">
      <alignment horizontal="center"/>
    </xf>
    <xf numFmtId="166" fontId="3" fillId="0" borderId="23" xfId="0" applyNumberFormat="1" applyFont="1" applyFill="1" applyBorder="1" applyAlignment="1">
      <alignment horizontal="center"/>
    </xf>
    <xf numFmtId="166" fontId="5" fillId="0" borderId="3" xfId="0" applyNumberFormat="1" applyFont="1" applyFill="1" applyBorder="1" applyAlignment="1">
      <alignment horizontal="right"/>
    </xf>
    <xf numFmtId="166" fontId="5" fillId="0" borderId="3" xfId="0" applyNumberFormat="1" applyFont="1" applyFill="1" applyBorder="1" applyAlignment="1">
      <alignment horizontal="center"/>
    </xf>
    <xf numFmtId="166" fontId="5" fillId="0" borderId="12" xfId="0" applyNumberFormat="1" applyFont="1" applyFill="1" applyBorder="1" applyAlignment="1">
      <alignment horizontal="center"/>
    </xf>
    <xf numFmtId="166" fontId="5" fillId="0" borderId="10" xfId="0" applyNumberFormat="1" applyFont="1" applyFill="1" applyBorder="1" applyAlignment="1">
      <alignment horizontal="left"/>
    </xf>
    <xf numFmtId="166" fontId="5" fillId="0" borderId="1" xfId="0" applyNumberFormat="1" applyFont="1" applyFill="1" applyBorder="1"/>
    <xf numFmtId="166" fontId="3" fillId="0" borderId="3" xfId="0" applyNumberFormat="1" applyFont="1" applyFill="1" applyBorder="1" applyAlignment="1">
      <alignment horizontal="right"/>
    </xf>
    <xf numFmtId="166" fontId="3" fillId="0" borderId="3" xfId="0" applyNumberFormat="1" applyFont="1" applyFill="1" applyBorder="1" applyAlignment="1">
      <alignment horizontal="center"/>
    </xf>
    <xf numFmtId="166" fontId="3" fillId="0" borderId="12" xfId="0" applyNumberFormat="1" applyFont="1" applyFill="1" applyBorder="1" applyAlignment="1">
      <alignment horizontal="center"/>
    </xf>
    <xf numFmtId="166" fontId="3" fillId="0" borderId="24" xfId="0" applyNumberFormat="1" applyFont="1" applyFill="1" applyBorder="1"/>
    <xf numFmtId="166" fontId="3" fillId="0" borderId="1" xfId="0" applyNumberFormat="1" applyFont="1" applyFill="1" applyBorder="1"/>
    <xf numFmtId="166" fontId="3" fillId="0" borderId="1" xfId="0" quotePrefix="1" applyNumberFormat="1" applyFont="1" applyFill="1" applyBorder="1" applyAlignment="1">
      <alignment horizontal="left"/>
    </xf>
    <xf numFmtId="166" fontId="3" fillId="0" borderId="1" xfId="0" applyNumberFormat="1" applyFont="1" applyFill="1" applyBorder="1" applyAlignment="1">
      <alignment horizontal="right"/>
    </xf>
    <xf numFmtId="166" fontId="3" fillId="0" borderId="58" xfId="0" applyNumberFormat="1" applyFont="1" applyFill="1" applyBorder="1"/>
    <xf numFmtId="166" fontId="3" fillId="0" borderId="33" xfId="0" applyNumberFormat="1" applyFont="1" applyFill="1" applyBorder="1" applyAlignment="1">
      <alignment horizontal="right"/>
    </xf>
    <xf numFmtId="166" fontId="3" fillId="0" borderId="2" xfId="0" applyNumberFormat="1" applyFont="1" applyFill="1" applyBorder="1" applyAlignment="1">
      <alignment horizontal="center"/>
    </xf>
    <xf numFmtId="166" fontId="3" fillId="0" borderId="1" xfId="0" applyNumberFormat="1" applyFont="1" applyFill="1" applyBorder="1" applyAlignment="1">
      <alignment horizontal="left"/>
    </xf>
    <xf numFmtId="166" fontId="3" fillId="0" borderId="97" xfId="0" applyNumberFormat="1" applyFont="1" applyFill="1" applyBorder="1"/>
    <xf numFmtId="166" fontId="3" fillId="0" borderId="34" xfId="0" applyNumberFormat="1" applyFont="1" applyFill="1" applyBorder="1"/>
    <xf numFmtId="166" fontId="3" fillId="0" borderId="4" xfId="0" applyNumberFormat="1" applyFont="1" applyFill="1" applyBorder="1" applyAlignment="1">
      <alignment horizontal="center"/>
    </xf>
    <xf numFmtId="166" fontId="3" fillId="0" borderId="19" xfId="0" applyNumberFormat="1" applyFont="1" applyFill="1" applyBorder="1" applyAlignment="1">
      <alignment horizontal="center"/>
    </xf>
    <xf numFmtId="166" fontId="5" fillId="0" borderId="24" xfId="0" applyNumberFormat="1" applyFont="1" applyFill="1" applyBorder="1" applyAlignment="1">
      <alignment horizontal="left"/>
    </xf>
    <xf numFmtId="166" fontId="5" fillId="0" borderId="2" xfId="0" applyNumberFormat="1" applyFont="1" applyFill="1" applyBorder="1" applyAlignment="1">
      <alignment horizontal="right"/>
    </xf>
    <xf numFmtId="166" fontId="5" fillId="0" borderId="2" xfId="0" applyNumberFormat="1" applyFont="1" applyFill="1" applyBorder="1" applyAlignment="1">
      <alignment horizontal="center"/>
    </xf>
    <xf numFmtId="166" fontId="5" fillId="0" borderId="23" xfId="0" applyNumberFormat="1" applyFont="1" applyFill="1" applyBorder="1" applyAlignment="1">
      <alignment horizontal="center"/>
    </xf>
    <xf numFmtId="166" fontId="3" fillId="0" borderId="4" xfId="0" applyNumberFormat="1" applyFont="1" applyFill="1" applyBorder="1" applyAlignment="1">
      <alignment horizontal="right"/>
    </xf>
    <xf numFmtId="166" fontId="5" fillId="0" borderId="97" xfId="0" applyNumberFormat="1" applyFont="1" applyFill="1" applyBorder="1" applyAlignment="1">
      <alignment horizontal="left"/>
    </xf>
    <xf numFmtId="166" fontId="3" fillId="0" borderId="34" xfId="0" applyNumberFormat="1" applyFont="1" applyFill="1" applyBorder="1" applyAlignment="1">
      <alignment horizontal="left"/>
    </xf>
    <xf numFmtId="166" fontId="5" fillId="0" borderId="4" xfId="0" applyNumberFormat="1" applyFont="1" applyFill="1" applyBorder="1" applyAlignment="1">
      <alignment horizontal="right"/>
    </xf>
    <xf numFmtId="166" fontId="5" fillId="0" borderId="4" xfId="0" applyNumberFormat="1" applyFont="1" applyFill="1" applyBorder="1" applyAlignment="1">
      <alignment horizontal="center"/>
    </xf>
    <xf numFmtId="166" fontId="5" fillId="0" borderId="19" xfId="0" applyNumberFormat="1" applyFont="1" applyFill="1" applyBorder="1" applyAlignment="1">
      <alignment horizontal="center"/>
    </xf>
    <xf numFmtId="166" fontId="5" fillId="0" borderId="58" xfId="0" applyNumberFormat="1" applyFont="1" applyFill="1" applyBorder="1" applyAlignment="1">
      <alignment vertical="center"/>
    </xf>
    <xf numFmtId="166" fontId="5" fillId="0" borderId="33" xfId="0" applyNumberFormat="1" applyFont="1" applyFill="1" applyBorder="1" applyAlignment="1">
      <alignment vertical="center"/>
    </xf>
    <xf numFmtId="166" fontId="5" fillId="0" borderId="24" xfId="0" applyNumberFormat="1" applyFont="1" applyFill="1" applyBorder="1" applyAlignment="1">
      <alignment vertical="center"/>
    </xf>
    <xf numFmtId="166" fontId="5" fillId="0" borderId="1" xfId="0" applyNumberFormat="1" applyFont="1" applyFill="1" applyBorder="1" applyAlignment="1">
      <alignment vertical="center"/>
    </xf>
    <xf numFmtId="166" fontId="5" fillId="0" borderId="24" xfId="0" quotePrefix="1" applyNumberFormat="1" applyFont="1" applyFill="1" applyBorder="1" applyAlignment="1">
      <alignment horizontal="left"/>
    </xf>
    <xf numFmtId="166" fontId="3" fillId="0" borderId="0" xfId="0" applyNumberFormat="1" applyFont="1" applyFill="1" applyBorder="1"/>
    <xf numFmtId="166" fontId="5" fillId="0" borderId="97" xfId="0" quotePrefix="1" applyNumberFormat="1" applyFont="1" applyFill="1" applyBorder="1" applyAlignment="1">
      <alignment horizontal="left"/>
    </xf>
    <xf numFmtId="166" fontId="9" fillId="0" borderId="24" xfId="0" applyNumberFormat="1" applyFont="1" applyFill="1" applyBorder="1"/>
    <xf numFmtId="166" fontId="9" fillId="0" borderId="1" xfId="0" applyNumberFormat="1" applyFont="1" applyFill="1" applyBorder="1"/>
    <xf numFmtId="166" fontId="9" fillId="0" borderId="3" xfId="0" applyNumberFormat="1" applyFont="1" applyFill="1" applyBorder="1"/>
    <xf numFmtId="166" fontId="9" fillId="0" borderId="3" xfId="0" applyNumberFormat="1" applyFont="1" applyFill="1" applyBorder="1" applyAlignment="1">
      <alignment horizontal="center"/>
    </xf>
    <xf numFmtId="166" fontId="9" fillId="0" borderId="12" xfId="0" applyNumberFormat="1" applyFont="1" applyFill="1" applyBorder="1" applyAlignment="1">
      <alignment horizontal="center"/>
    </xf>
    <xf numFmtId="166" fontId="3" fillId="0" borderId="24" xfId="0" quotePrefix="1" applyNumberFormat="1" applyFont="1" applyFill="1" applyBorder="1" applyAlignment="1">
      <alignment horizontal="left"/>
    </xf>
    <xf numFmtId="166" fontId="3" fillId="0" borderId="1" xfId="0" applyNumberFormat="1" applyFont="1" applyFill="1" applyBorder="1" applyAlignment="1">
      <alignment horizontal="center"/>
    </xf>
    <xf numFmtId="166" fontId="5" fillId="0" borderId="25" xfId="0" quotePrefix="1" applyNumberFormat="1" applyFont="1" applyFill="1" applyBorder="1" applyAlignment="1">
      <alignment horizontal="left"/>
    </xf>
    <xf numFmtId="166" fontId="3" fillId="0" borderId="54" xfId="0" applyNumberFormat="1" applyFont="1" applyFill="1" applyBorder="1"/>
    <xf numFmtId="166" fontId="5" fillId="0" borderId="54" xfId="0" applyNumberFormat="1" applyFont="1" applyFill="1" applyBorder="1" applyAlignment="1">
      <alignment horizontal="right"/>
    </xf>
    <xf numFmtId="166" fontId="5" fillId="0" borderId="54" xfId="0" applyNumberFormat="1" applyFont="1" applyFill="1" applyBorder="1" applyAlignment="1">
      <alignment horizontal="center"/>
    </xf>
    <xf numFmtId="166" fontId="5" fillId="0" borderId="27" xfId="0" applyNumberFormat="1" applyFont="1" applyFill="1" applyBorder="1" applyAlignment="1">
      <alignment horizontal="center"/>
    </xf>
    <xf numFmtId="166" fontId="3" fillId="0" borderId="0" xfId="0" quotePrefix="1" applyNumberFormat="1" applyFont="1" applyFill="1" applyAlignment="1">
      <alignment horizontal="left"/>
    </xf>
    <xf numFmtId="166" fontId="3" fillId="0" borderId="0" xfId="0" applyNumberFormat="1" applyFont="1" applyFill="1" applyBorder="1" applyAlignment="1">
      <alignment horizontal="left"/>
    </xf>
    <xf numFmtId="166" fontId="3" fillId="0" borderId="0" xfId="0" quotePrefix="1" applyNumberFormat="1" applyFont="1" applyFill="1" applyAlignment="1"/>
    <xf numFmtId="166" fontId="3" fillId="0" borderId="0" xfId="0" applyNumberFormat="1" applyFont="1" applyFill="1" applyAlignment="1">
      <alignment horizontal="left"/>
    </xf>
    <xf numFmtId="166" fontId="3" fillId="0" borderId="0" xfId="0" quotePrefix="1" applyNumberFormat="1" applyFont="1" applyFill="1" applyBorder="1" applyAlignment="1"/>
    <xf numFmtId="177" fontId="3" fillId="0" borderId="0" xfId="0" applyNumberFormat="1" applyFont="1" applyFill="1" applyBorder="1"/>
    <xf numFmtId="177" fontId="3" fillId="0" borderId="0" xfId="0" applyNumberFormat="1" applyFont="1" applyFill="1" applyBorder="1" applyAlignment="1">
      <alignment horizontal="right"/>
    </xf>
    <xf numFmtId="166" fontId="3" fillId="0" borderId="0" xfId="2" applyNumberFormat="1" applyFont="1" applyFill="1"/>
    <xf numFmtId="0" fontId="5" fillId="0" borderId="0" xfId="2" applyFont="1" applyAlignment="1"/>
    <xf numFmtId="166" fontId="9" fillId="0" borderId="0" xfId="0" applyNumberFormat="1" applyFont="1" applyFill="1"/>
    <xf numFmtId="166" fontId="3" fillId="0" borderId="61" xfId="0" applyNumberFormat="1" applyFont="1" applyFill="1" applyBorder="1"/>
    <xf numFmtId="166" fontId="3" fillId="0" borderId="23" xfId="0" applyNumberFormat="1" applyFont="1" applyFill="1" applyBorder="1"/>
    <xf numFmtId="166" fontId="5" fillId="0" borderId="3" xfId="0" quotePrefix="1" applyNumberFormat="1" applyFont="1" applyFill="1" applyBorder="1" applyAlignment="1">
      <alignment horizontal="left"/>
    </xf>
    <xf numFmtId="166" fontId="3" fillId="0" borderId="34" xfId="0" quotePrefix="1" applyNumberFormat="1" applyFont="1" applyFill="1" applyBorder="1" applyAlignment="1">
      <alignment horizontal="left"/>
    </xf>
    <xf numFmtId="166" fontId="3" fillId="3" borderId="34" xfId="0" applyNumberFormat="1" applyFont="1" applyFill="1" applyBorder="1"/>
    <xf numFmtId="166" fontId="5" fillId="0" borderId="58" xfId="0" applyNumberFormat="1" applyFont="1" applyFill="1" applyBorder="1" applyAlignment="1">
      <alignment horizontal="left"/>
    </xf>
    <xf numFmtId="166" fontId="3" fillId="0" borderId="33" xfId="0" applyNumberFormat="1" applyFont="1" applyBorder="1" applyAlignment="1">
      <alignment horizontal="left"/>
    </xf>
    <xf numFmtId="166" fontId="3" fillId="0" borderId="34" xfId="0" applyNumberFormat="1" applyFont="1" applyBorder="1" applyAlignment="1">
      <alignment horizontal="left"/>
    </xf>
    <xf numFmtId="166" fontId="5" fillId="3" borderId="58" xfId="0" applyNumberFormat="1" applyFont="1" applyFill="1" applyBorder="1" applyAlignment="1">
      <alignment vertical="center"/>
    </xf>
    <xf numFmtId="166" fontId="5" fillId="3" borderId="33" xfId="0" applyNumberFormat="1" applyFont="1" applyFill="1" applyBorder="1" applyAlignment="1">
      <alignment vertical="center"/>
    </xf>
    <xf numFmtId="166" fontId="5" fillId="3" borderId="24" xfId="0" applyNumberFormat="1" applyFont="1" applyFill="1" applyBorder="1" applyAlignment="1">
      <alignment vertical="center"/>
    </xf>
    <xf numFmtId="166" fontId="5" fillId="3" borderId="1" xfId="0" applyNumberFormat="1" applyFont="1" applyFill="1" applyBorder="1" applyAlignment="1">
      <alignment vertical="center"/>
    </xf>
    <xf numFmtId="0" fontId="29" fillId="0" borderId="0" xfId="0" applyFont="1"/>
    <xf numFmtId="0" fontId="5" fillId="2" borderId="76" xfId="336" applyFont="1" applyFill="1" applyBorder="1" applyAlignment="1">
      <alignment horizontal="center" vertical="center"/>
    </xf>
    <xf numFmtId="0" fontId="5" fillId="2" borderId="77" xfId="336" applyFont="1" applyFill="1" applyBorder="1" applyAlignment="1">
      <alignment horizontal="center" vertical="center"/>
    </xf>
    <xf numFmtId="0" fontId="5" fillId="2" borderId="79" xfId="336" applyFont="1" applyFill="1" applyBorder="1" applyAlignment="1">
      <alignment horizontal="center" vertical="center"/>
    </xf>
    <xf numFmtId="166" fontId="3" fillId="7" borderId="3" xfId="337" applyNumberFormat="1" applyFont="1" applyFill="1" applyBorder="1" applyAlignment="1" applyProtection="1">
      <alignment horizontal="left" indent="2"/>
    </xf>
    <xf numFmtId="2" fontId="3" fillId="7" borderId="3" xfId="337" applyNumberFormat="1" applyFont="1" applyFill="1" applyBorder="1"/>
    <xf numFmtId="2" fontId="3" fillId="7" borderId="12" xfId="337" applyNumberFormat="1" applyFont="1" applyFill="1" applyBorder="1"/>
    <xf numFmtId="2" fontId="3" fillId="7" borderId="0" xfId="337" applyNumberFormat="1" applyFont="1" applyFill="1" applyBorder="1"/>
    <xf numFmtId="166" fontId="3" fillId="7" borderId="4" xfId="337" applyNumberFormat="1" applyFont="1" applyFill="1" applyBorder="1" applyAlignment="1" applyProtection="1">
      <alignment horizontal="left" indent="2"/>
    </xf>
    <xf numFmtId="2" fontId="3" fillId="7" borderId="4" xfId="337" applyNumberFormat="1" applyFont="1" applyFill="1" applyBorder="1"/>
    <xf numFmtId="2" fontId="3" fillId="7" borderId="19" xfId="337" applyNumberFormat="1" applyFont="1" applyFill="1" applyBorder="1"/>
    <xf numFmtId="166" fontId="5" fillId="7" borderId="5" xfId="337" applyNumberFormat="1" applyFont="1" applyFill="1" applyBorder="1" applyAlignment="1">
      <alignment horizontal="left"/>
    </xf>
    <xf numFmtId="2" fontId="5" fillId="7" borderId="5" xfId="337" applyNumberFormat="1" applyFont="1" applyFill="1" applyBorder="1"/>
    <xf numFmtId="2" fontId="5" fillId="7" borderId="11" xfId="337" applyNumberFormat="1" applyFont="1" applyFill="1" applyBorder="1"/>
    <xf numFmtId="2" fontId="3" fillId="0" borderId="3" xfId="336" applyNumberFormat="1" applyFont="1" applyBorder="1"/>
    <xf numFmtId="2" fontId="3" fillId="0" borderId="1" xfId="336" applyNumberFormat="1" applyFont="1" applyBorder="1"/>
    <xf numFmtId="2" fontId="3" fillId="0" borderId="12" xfId="336" applyNumberFormat="1" applyFont="1" applyBorder="1"/>
    <xf numFmtId="166" fontId="5" fillId="0" borderId="5" xfId="336" applyNumberFormat="1" applyFont="1" applyBorder="1" applyAlignment="1">
      <alignment horizontal="left"/>
    </xf>
    <xf numFmtId="2" fontId="5" fillId="0" borderId="5" xfId="336" applyNumberFormat="1" applyFont="1" applyBorder="1"/>
    <xf numFmtId="2" fontId="5" fillId="0" borderId="6" xfId="336" applyNumberFormat="1" applyFont="1" applyBorder="1"/>
    <xf numFmtId="2" fontId="5" fillId="0" borderId="11" xfId="336" applyNumberFormat="1" applyFont="1" applyBorder="1"/>
    <xf numFmtId="2" fontId="3" fillId="0" borderId="2" xfId="336" applyNumberFormat="1" applyFont="1" applyBorder="1"/>
    <xf numFmtId="2" fontId="3" fillId="0" borderId="23" xfId="336" applyNumberFormat="1" applyFont="1" applyBorder="1"/>
    <xf numFmtId="166" fontId="3" fillId="0" borderId="3" xfId="337" applyNumberFormat="1" applyFont="1" applyFill="1" applyBorder="1" applyAlignment="1" applyProtection="1">
      <alignment horizontal="left" indent="2"/>
    </xf>
    <xf numFmtId="2" fontId="3" fillId="0" borderId="3" xfId="336" applyNumberFormat="1" applyFont="1" applyFill="1" applyBorder="1"/>
    <xf numFmtId="2" fontId="3" fillId="0" borderId="4" xfId="336" applyNumberFormat="1" applyFont="1" applyBorder="1"/>
    <xf numFmtId="2" fontId="3" fillId="0" borderId="19" xfId="336" applyNumberFormat="1" applyFont="1" applyBorder="1"/>
    <xf numFmtId="0" fontId="5" fillId="0" borderId="5" xfId="336" applyFont="1" applyBorder="1"/>
    <xf numFmtId="2" fontId="5" fillId="0" borderId="2" xfId="336" applyNumberFormat="1" applyFont="1" applyBorder="1"/>
    <xf numFmtId="2" fontId="5" fillId="0" borderId="23" xfId="336" applyNumberFormat="1" applyFont="1" applyBorder="1"/>
    <xf numFmtId="2" fontId="3" fillId="0" borderId="33" xfId="336" applyNumberFormat="1" applyFont="1" applyBorder="1"/>
    <xf numFmtId="2" fontId="3" fillId="0" borderId="56" xfId="336" applyNumberFormat="1" applyFont="1" applyBorder="1"/>
    <xf numFmtId="2" fontId="3" fillId="0" borderId="32" xfId="336" applyNumberFormat="1" applyFont="1" applyBorder="1"/>
    <xf numFmtId="167" fontId="29" fillId="0" borderId="0" xfId="0" applyNumberFormat="1" applyFont="1"/>
    <xf numFmtId="166" fontId="3" fillId="7" borderId="2" xfId="337" applyNumberFormat="1" applyFont="1" applyFill="1" applyBorder="1" applyAlignment="1" applyProtection="1">
      <alignment horizontal="left" indent="2"/>
    </xf>
    <xf numFmtId="0" fontId="5" fillId="0" borderId="26" xfId="336" applyFont="1" applyBorder="1" applyAlignment="1">
      <alignment horizontal="left"/>
    </xf>
    <xf numFmtId="2" fontId="5" fillId="0" borderId="26" xfId="336" applyNumberFormat="1" applyFont="1" applyBorder="1"/>
    <xf numFmtId="0" fontId="5" fillId="0" borderId="3" xfId="336" applyFont="1" applyBorder="1" applyAlignment="1">
      <alignment horizontal="left"/>
    </xf>
    <xf numFmtId="2" fontId="5" fillId="0" borderId="3" xfId="336" applyNumberFormat="1" applyFont="1" applyBorder="1"/>
    <xf numFmtId="0" fontId="3" fillId="0" borderId="22" xfId="336" applyFont="1" applyBorder="1" applyAlignment="1">
      <alignment horizontal="center" vertical="center"/>
    </xf>
    <xf numFmtId="0" fontId="3" fillId="0" borderId="30" xfId="336" applyFont="1" applyBorder="1" applyAlignment="1">
      <alignment horizontal="center" vertical="center"/>
    </xf>
    <xf numFmtId="166" fontId="3" fillId="7" borderId="26" xfId="337" applyNumberFormat="1" applyFont="1" applyFill="1" applyBorder="1" applyAlignment="1" applyProtection="1">
      <alignment horizontal="left" indent="2"/>
    </xf>
    <xf numFmtId="2" fontId="3" fillId="0" borderId="26" xfId="336" applyNumberFormat="1" applyFont="1" applyBorder="1"/>
    <xf numFmtId="2" fontId="3" fillId="0" borderId="27" xfId="336" applyNumberFormat="1" applyFont="1" applyBorder="1"/>
    <xf numFmtId="0" fontId="3" fillId="0" borderId="0" xfId="336" applyFont="1"/>
    <xf numFmtId="0" fontId="4" fillId="0" borderId="0" xfId="2" applyFont="1"/>
    <xf numFmtId="1" fontId="13" fillId="4" borderId="5" xfId="167" quotePrefix="1" applyNumberFormat="1" applyFont="1" applyFill="1" applyBorder="1" applyAlignment="1" applyProtection="1">
      <alignment horizontal="center" vertical="center"/>
    </xf>
    <xf numFmtId="1" fontId="13" fillId="4" borderId="5" xfId="167" applyNumberFormat="1" applyFont="1" applyFill="1" applyBorder="1" applyAlignment="1" applyProtection="1">
      <alignment horizontal="center" vertical="center"/>
    </xf>
    <xf numFmtId="1" fontId="13" fillId="4" borderId="11" xfId="167" applyNumberFormat="1" applyFont="1" applyFill="1" applyBorder="1" applyAlignment="1" applyProtection="1">
      <alignment horizontal="center" vertical="center"/>
    </xf>
    <xf numFmtId="0" fontId="13" fillId="0" borderId="14" xfId="2" applyFont="1" applyBorder="1" applyAlignment="1">
      <alignment horizontal="left"/>
    </xf>
    <xf numFmtId="2" fontId="4" fillId="0" borderId="5" xfId="167" applyNumberFormat="1" applyFont="1" applyFill="1" applyBorder="1"/>
    <xf numFmtId="2" fontId="4" fillId="0" borderId="5" xfId="289" applyNumberFormat="1" applyFont="1" applyFill="1" applyBorder="1"/>
    <xf numFmtId="167" fontId="4" fillId="0" borderId="5" xfId="289" applyNumberFormat="1" applyFont="1" applyFill="1" applyBorder="1" applyAlignment="1">
      <alignment horizontal="center"/>
    </xf>
    <xf numFmtId="167" fontId="4" fillId="0" borderId="5" xfId="0" applyNumberFormat="1" applyFont="1" applyBorder="1" applyAlignment="1">
      <alignment horizontal="center"/>
    </xf>
    <xf numFmtId="167" fontId="4" fillId="0" borderId="11" xfId="0" applyNumberFormat="1" applyFont="1" applyBorder="1" applyAlignment="1">
      <alignment horizontal="center"/>
    </xf>
    <xf numFmtId="0" fontId="13" fillId="0" borderId="35" xfId="2" applyFont="1" applyBorder="1" applyAlignment="1">
      <alignment horizontal="left"/>
    </xf>
    <xf numFmtId="2" fontId="4" fillId="0" borderId="36" xfId="167" applyNumberFormat="1" applyFont="1" applyFill="1" applyBorder="1"/>
    <xf numFmtId="167" fontId="4" fillId="0" borderId="36" xfId="289" applyNumberFormat="1" applyFont="1" applyFill="1" applyBorder="1" applyAlignment="1">
      <alignment horizontal="center"/>
    </xf>
    <xf numFmtId="167" fontId="4" fillId="0" borderId="36" xfId="0" applyNumberFormat="1" applyFont="1" applyBorder="1" applyAlignment="1">
      <alignment horizontal="center"/>
    </xf>
    <xf numFmtId="167" fontId="4" fillId="0" borderId="39" xfId="0" applyNumberFormat="1" applyFont="1" applyBorder="1" applyAlignment="1">
      <alignment horizontal="center"/>
    </xf>
    <xf numFmtId="0" fontId="34" fillId="0" borderId="0" xfId="2" applyFont="1"/>
    <xf numFmtId="0" fontId="49" fillId="0" borderId="0" xfId="2" applyFont="1"/>
    <xf numFmtId="0" fontId="50" fillId="0" borderId="0" xfId="367" applyAlignment="1" applyProtection="1"/>
    <xf numFmtId="167" fontId="4" fillId="0" borderId="0" xfId="2" applyNumberFormat="1" applyFont="1"/>
    <xf numFmtId="167" fontId="3" fillId="0" borderId="0" xfId="341" applyNumberFormat="1" applyFont="1" applyFill="1" applyBorder="1" applyAlignment="1">
      <alignment horizontal="right"/>
    </xf>
    <xf numFmtId="0" fontId="5" fillId="0" borderId="0" xfId="341" applyFont="1" applyBorder="1" applyAlignment="1">
      <alignment vertical="center"/>
    </xf>
    <xf numFmtId="0" fontId="3" fillId="0" borderId="0" xfId="2" applyFont="1" applyAlignment="1">
      <alignment vertical="center"/>
    </xf>
    <xf numFmtId="0" fontId="37" fillId="0" borderId="0" xfId="2" applyFont="1" applyFill="1" applyBorder="1" applyAlignment="1">
      <alignment vertical="center"/>
    </xf>
    <xf numFmtId="0" fontId="3" fillId="0" borderId="0" xfId="2" applyFont="1" applyBorder="1" applyAlignment="1">
      <alignment vertical="center"/>
    </xf>
    <xf numFmtId="0" fontId="3" fillId="0" borderId="0" xfId="2" applyFont="1" applyFill="1" applyAlignment="1">
      <alignment vertical="center"/>
    </xf>
    <xf numFmtId="0" fontId="3" fillId="4" borderId="8" xfId="2" applyFont="1" applyFill="1" applyBorder="1" applyAlignment="1">
      <alignment horizontal="center" vertical="center"/>
    </xf>
    <xf numFmtId="0" fontId="3" fillId="4" borderId="18" xfId="2" applyFont="1" applyFill="1" applyBorder="1" applyAlignment="1">
      <alignment horizontal="center" vertical="center"/>
    </xf>
    <xf numFmtId="0" fontId="24" fillId="4" borderId="4" xfId="2" applyFont="1" applyFill="1" applyBorder="1" applyAlignment="1">
      <alignment horizontal="center" vertical="center"/>
    </xf>
    <xf numFmtId="0" fontId="24" fillId="4" borderId="19" xfId="2" applyFont="1" applyFill="1" applyBorder="1" applyAlignment="1">
      <alignment horizontal="center" vertical="center"/>
    </xf>
    <xf numFmtId="0" fontId="5" fillId="4" borderId="14" xfId="2" applyFont="1" applyFill="1" applyBorder="1" applyAlignment="1">
      <alignment vertical="center"/>
    </xf>
    <xf numFmtId="0" fontId="5" fillId="4" borderId="5" xfId="2" applyFont="1" applyFill="1" applyBorder="1" applyAlignment="1">
      <alignment vertical="center"/>
    </xf>
    <xf numFmtId="0" fontId="3" fillId="4" borderId="5" xfId="2" applyFont="1" applyFill="1" applyBorder="1" applyAlignment="1">
      <alignment horizontal="center" vertical="center"/>
    </xf>
    <xf numFmtId="0" fontId="3" fillId="4" borderId="5" xfId="2" applyFont="1" applyFill="1" applyBorder="1" applyAlignment="1">
      <alignment vertical="center"/>
    </xf>
    <xf numFmtId="0" fontId="3" fillId="0" borderId="10" xfId="2" applyFont="1" applyBorder="1" applyAlignment="1">
      <alignment vertical="center"/>
    </xf>
    <xf numFmtId="0" fontId="3" fillId="0" borderId="3" xfId="2" applyFont="1" applyFill="1" applyBorder="1" applyAlignment="1">
      <alignment vertical="center"/>
    </xf>
    <xf numFmtId="167" fontId="3" fillId="0" borderId="3" xfId="2" applyNumberFormat="1" applyFont="1" applyFill="1" applyBorder="1" applyAlignment="1">
      <alignment horizontal="center" vertical="center"/>
    </xf>
    <xf numFmtId="0" fontId="3" fillId="0" borderId="3" xfId="2" applyFont="1" applyBorder="1" applyAlignment="1">
      <alignment vertical="center"/>
    </xf>
    <xf numFmtId="167" fontId="3" fillId="0" borderId="0" xfId="2" applyNumberFormat="1" applyFont="1" applyBorder="1" applyAlignment="1">
      <alignment vertical="center"/>
    </xf>
    <xf numFmtId="0" fontId="3" fillId="0" borderId="18" xfId="2" applyFont="1" applyBorder="1" applyAlignment="1">
      <alignment vertical="center"/>
    </xf>
    <xf numFmtId="0" fontId="3" fillId="0" borderId="4" xfId="2" applyFont="1" applyBorder="1" applyAlignment="1">
      <alignment vertical="center"/>
    </xf>
    <xf numFmtId="167" fontId="3" fillId="0" borderId="4" xfId="2" applyNumberFormat="1" applyFont="1" applyFill="1" applyBorder="1" applyAlignment="1">
      <alignment horizontal="center" vertical="center"/>
    </xf>
    <xf numFmtId="0" fontId="3" fillId="4" borderId="11" xfId="2" applyFont="1" applyFill="1" applyBorder="1" applyAlignment="1">
      <alignment vertical="center"/>
    </xf>
    <xf numFmtId="167" fontId="3" fillId="0" borderId="3" xfId="2" applyNumberFormat="1" applyFont="1" applyBorder="1" applyAlignment="1">
      <alignment horizontal="center" vertical="center"/>
    </xf>
    <xf numFmtId="2" fontId="3" fillId="0" borderId="0" xfId="2" applyNumberFormat="1" applyFont="1" applyBorder="1" applyAlignment="1">
      <alignment vertical="center"/>
    </xf>
    <xf numFmtId="167" fontId="3" fillId="0" borderId="4" xfId="2" applyNumberFormat="1" applyFont="1" applyBorder="1" applyAlignment="1">
      <alignment horizontal="center" vertical="center"/>
    </xf>
    <xf numFmtId="0" fontId="51" fillId="4" borderId="5" xfId="2" applyFont="1" applyFill="1" applyBorder="1" applyAlignment="1">
      <alignment horizontal="center" vertical="center"/>
    </xf>
    <xf numFmtId="0" fontId="3" fillId="4" borderId="5" xfId="2" applyFont="1" applyFill="1" applyBorder="1" applyAlignment="1">
      <alignment horizontal="right" vertical="center"/>
    </xf>
    <xf numFmtId="167" fontId="3" fillId="0" borderId="3" xfId="4" applyNumberFormat="1" applyFont="1" applyBorder="1" applyAlignment="1">
      <alignment horizontal="center" vertical="center"/>
    </xf>
    <xf numFmtId="0" fontId="5" fillId="4" borderId="5" xfId="2" applyFont="1" applyFill="1" applyBorder="1" applyAlignment="1">
      <alignment vertical="center" wrapText="1"/>
    </xf>
    <xf numFmtId="0" fontId="3" fillId="0" borderId="30" xfId="2" applyFont="1" applyBorder="1" applyAlignment="1">
      <alignment vertical="center"/>
    </xf>
    <xf numFmtId="0" fontId="3" fillId="0" borderId="26" xfId="2" applyFont="1" applyBorder="1" applyAlignment="1">
      <alignment vertical="center"/>
    </xf>
    <xf numFmtId="167" fontId="3" fillId="0" borderId="26" xfId="2" applyNumberFormat="1" applyFont="1" applyFill="1" applyBorder="1" applyAlignment="1">
      <alignment horizontal="center" vertical="center"/>
    </xf>
    <xf numFmtId="0" fontId="3" fillId="0" borderId="0" xfId="2" applyFont="1" applyFill="1" applyBorder="1" applyAlignment="1">
      <alignment vertical="center"/>
    </xf>
    <xf numFmtId="167" fontId="3" fillId="0" borderId="0" xfId="2" applyNumberFormat="1" applyFont="1" applyFill="1" applyBorder="1" applyAlignment="1">
      <alignment horizontal="center" vertical="center"/>
    </xf>
    <xf numFmtId="0" fontId="5" fillId="2" borderId="3" xfId="341" applyFont="1" applyFill="1" applyBorder="1" applyAlignment="1">
      <alignment horizontal="center" vertical="center"/>
    </xf>
    <xf numFmtId="0" fontId="5" fillId="2" borderId="4" xfId="341" applyFont="1" applyFill="1" applyBorder="1" applyAlignment="1">
      <alignment horizontal="center" vertical="center"/>
    </xf>
    <xf numFmtId="0" fontId="3" fillId="0" borderId="10" xfId="341" applyFont="1" applyBorder="1"/>
    <xf numFmtId="167" fontId="3" fillId="0" borderId="3" xfId="341" applyNumberFormat="1" applyFont="1" applyFill="1" applyBorder="1" applyAlignment="1">
      <alignment horizontal="right"/>
    </xf>
    <xf numFmtId="167" fontId="3" fillId="0" borderId="3" xfId="341" applyNumberFormat="1" applyFont="1" applyBorder="1" applyAlignment="1">
      <alignment horizontal="center"/>
    </xf>
    <xf numFmtId="167" fontId="3" fillId="0" borderId="12" xfId="341" applyNumberFormat="1" applyFont="1" applyBorder="1" applyAlignment="1">
      <alignment horizontal="center"/>
    </xf>
    <xf numFmtId="1" fontId="3" fillId="0" borderId="3" xfId="341" applyNumberFormat="1" applyFont="1" applyFill="1" applyBorder="1" applyAlignment="1">
      <alignment horizontal="right"/>
    </xf>
    <xf numFmtId="0" fontId="3" fillId="0" borderId="10" xfId="341" applyFont="1" applyBorder="1" applyAlignment="1">
      <alignment wrapText="1"/>
    </xf>
    <xf numFmtId="0" fontId="3" fillId="0" borderId="10" xfId="341" applyFont="1" applyBorder="1" applyAlignment="1">
      <alignment horizontal="left" vertical="center"/>
    </xf>
    <xf numFmtId="167" fontId="3" fillId="0" borderId="3" xfId="341" quotePrefix="1" applyNumberFormat="1" applyFont="1" applyBorder="1" applyAlignment="1">
      <alignment horizontal="center"/>
    </xf>
    <xf numFmtId="1" fontId="3" fillId="0" borderId="3" xfId="4" applyNumberFormat="1" applyFont="1" applyFill="1" applyBorder="1" applyAlignment="1">
      <alignment horizontal="right"/>
    </xf>
    <xf numFmtId="0" fontId="3" fillId="0" borderId="10" xfId="341" applyFont="1" applyBorder="1" applyAlignment="1">
      <alignment horizontal="left" vertical="center" wrapText="1"/>
    </xf>
    <xf numFmtId="167" fontId="3" fillId="0" borderId="3" xfId="341" quotePrefix="1" applyNumberFormat="1" applyFont="1" applyFill="1" applyBorder="1" applyAlignment="1">
      <alignment horizontal="center"/>
    </xf>
    <xf numFmtId="0" fontId="3" fillId="0" borderId="10" xfId="341" applyFont="1" applyFill="1" applyBorder="1" applyAlignment="1">
      <alignment horizontal="left" vertical="center" wrapText="1"/>
    </xf>
    <xf numFmtId="0" fontId="3" fillId="0" borderId="30" xfId="341" applyFont="1" applyFill="1" applyBorder="1" applyAlignment="1">
      <alignment horizontal="left" vertical="center" wrapText="1"/>
    </xf>
    <xf numFmtId="167" fontId="3" fillId="0" borderId="26" xfId="341" applyNumberFormat="1" applyFont="1" applyFill="1" applyBorder="1" applyAlignment="1">
      <alignment horizontal="right"/>
    </xf>
    <xf numFmtId="167" fontId="3" fillId="0" borderId="26" xfId="341" applyNumberFormat="1" applyFont="1" applyFill="1" applyBorder="1" applyAlignment="1">
      <alignment horizontal="center"/>
    </xf>
    <xf numFmtId="167" fontId="3" fillId="0" borderId="27" xfId="341" applyNumberFormat="1" applyFont="1" applyFill="1" applyBorder="1" applyAlignment="1">
      <alignment horizontal="center"/>
    </xf>
    <xf numFmtId="0" fontId="3" fillId="0" borderId="0" xfId="341" applyFont="1" applyFill="1" applyBorder="1" applyAlignment="1">
      <alignment horizontal="left" vertical="center" wrapText="1"/>
    </xf>
    <xf numFmtId="167" fontId="3" fillId="0" borderId="0" xfId="341" applyNumberFormat="1" applyFont="1" applyFill="1" applyBorder="1" applyAlignment="1">
      <alignment horizontal="center"/>
    </xf>
    <xf numFmtId="167" fontId="3" fillId="0" borderId="0" xfId="341" applyNumberFormat="1" applyFont="1" applyBorder="1" applyAlignment="1">
      <alignment horizontal="center"/>
    </xf>
    <xf numFmtId="0" fontId="3" fillId="0" borderId="0" xfId="341" applyFont="1" applyBorder="1" applyAlignment="1">
      <alignment horizontal="left"/>
    </xf>
    <xf numFmtId="2" fontId="3" fillId="0" borderId="0" xfId="341" quotePrefix="1" applyNumberFormat="1" applyFont="1" applyBorder="1" applyAlignment="1">
      <alignment horizontal="center"/>
    </xf>
    <xf numFmtId="2" fontId="3" fillId="0" borderId="0" xfId="341" applyNumberFormat="1" applyFont="1"/>
    <xf numFmtId="165" fontId="3" fillId="0" borderId="0" xfId="4" applyFont="1"/>
    <xf numFmtId="0" fontId="3" fillId="0" borderId="105" xfId="341" applyFont="1" applyBorder="1" applyAlignment="1">
      <alignment horizontal="left" vertical="center" wrapText="1"/>
    </xf>
    <xf numFmtId="167" fontId="3" fillId="7" borderId="63" xfId="341" applyNumberFormat="1" applyFont="1" applyFill="1" applyBorder="1"/>
    <xf numFmtId="167" fontId="3" fillId="0" borderId="63" xfId="341" quotePrefix="1" applyNumberFormat="1" applyFont="1" applyBorder="1" applyAlignment="1">
      <alignment horizontal="center"/>
    </xf>
    <xf numFmtId="167" fontId="3" fillId="0" borderId="106" xfId="341" quotePrefix="1" applyNumberFormat="1" applyFont="1" applyBorder="1" applyAlignment="1">
      <alignment horizontal="center"/>
    </xf>
    <xf numFmtId="0" fontId="5" fillId="2" borderId="4" xfId="341" quotePrefix="1" applyFont="1" applyFill="1" applyBorder="1" applyAlignment="1">
      <alignment horizontal="center" vertical="center"/>
    </xf>
    <xf numFmtId="0" fontId="3" fillId="2" borderId="2" xfId="341" applyFont="1" applyFill="1" applyBorder="1"/>
    <xf numFmtId="0" fontId="5" fillId="2" borderId="5" xfId="341" applyFont="1" applyFill="1" applyBorder="1" applyAlignment="1">
      <alignment horizontal="center" vertical="center"/>
    </xf>
    <xf numFmtId="0" fontId="5" fillId="2" borderId="3" xfId="341" applyFont="1" applyFill="1" applyBorder="1" applyAlignment="1">
      <alignment horizontal="center"/>
    </xf>
    <xf numFmtId="0" fontId="5" fillId="2" borderId="5" xfId="341" applyFont="1" applyFill="1" applyBorder="1" applyAlignment="1">
      <alignment horizontal="center"/>
    </xf>
    <xf numFmtId="0" fontId="5" fillId="2" borderId="6" xfId="341" applyFont="1" applyFill="1" applyBorder="1" applyAlignment="1">
      <alignment horizontal="center"/>
    </xf>
    <xf numFmtId="0" fontId="5" fillId="2" borderId="6" xfId="341" applyFont="1" applyFill="1" applyBorder="1" applyAlignment="1">
      <alignment horizontal="center" vertical="center"/>
    </xf>
    <xf numFmtId="0" fontId="5" fillId="2" borderId="4" xfId="341" applyFont="1" applyFill="1" applyBorder="1" applyAlignment="1">
      <alignment horizontal="center" vertical="center" wrapText="1"/>
    </xf>
    <xf numFmtId="0" fontId="5" fillId="2" borderId="4" xfId="341" applyFont="1" applyFill="1" applyBorder="1" applyAlignment="1">
      <alignment horizontal="center"/>
    </xf>
    <xf numFmtId="0" fontId="3" fillId="0" borderId="5" xfId="341" applyFont="1" applyFill="1" applyBorder="1" applyAlignment="1">
      <alignment horizontal="right"/>
    </xf>
    <xf numFmtId="167" fontId="3" fillId="0" borderId="5" xfId="341" applyNumberFormat="1" applyFont="1" applyFill="1" applyBorder="1" applyAlignment="1">
      <alignment horizontal="right"/>
    </xf>
    <xf numFmtId="167" fontId="3" fillId="0" borderId="5" xfId="341" applyNumberFormat="1" applyFont="1" applyBorder="1" applyAlignment="1">
      <alignment vertical="center"/>
    </xf>
    <xf numFmtId="167" fontId="3" fillId="0" borderId="5" xfId="341" applyNumberFormat="1" applyFont="1" applyFill="1" applyBorder="1" applyAlignment="1">
      <alignment vertical="center"/>
    </xf>
    <xf numFmtId="167" fontId="3" fillId="0" borderId="5" xfId="341" applyNumberFormat="1" applyFont="1" applyBorder="1"/>
    <xf numFmtId="0" fontId="3" fillId="7" borderId="5" xfId="341" applyFont="1" applyFill="1" applyBorder="1" applyAlignment="1">
      <alignment horizontal="right"/>
    </xf>
    <xf numFmtId="0" fontId="3" fillId="0" borderId="5" xfId="341" applyFont="1" applyFill="1" applyBorder="1" applyAlignment="1">
      <alignment horizontal="center" vertical="center"/>
    </xf>
    <xf numFmtId="0" fontId="3" fillId="0" borderId="5" xfId="341" applyFont="1" applyFill="1" applyBorder="1" applyAlignment="1">
      <alignment horizontal="right" vertical="center"/>
    </xf>
    <xf numFmtId="167" fontId="3" fillId="0" borderId="5" xfId="341" applyNumberFormat="1" applyFont="1" applyFill="1" applyBorder="1" applyAlignment="1">
      <alignment horizontal="center" vertical="center"/>
    </xf>
    <xf numFmtId="167" fontId="3" fillId="0" borderId="5" xfId="341" applyNumberFormat="1" applyFont="1" applyBorder="1" applyAlignment="1">
      <alignment horizontal="right" vertical="center"/>
    </xf>
    <xf numFmtId="0" fontId="3" fillId="0" borderId="0" xfId="341" applyFont="1" applyBorder="1" applyAlignment="1">
      <alignment horizontal="right" vertical="center"/>
    </xf>
    <xf numFmtId="2" fontId="3" fillId="0" borderId="5" xfId="341" applyNumberFormat="1" applyFont="1" applyBorder="1"/>
    <xf numFmtId="2" fontId="3" fillId="0" borderId="0" xfId="341" applyNumberFormat="1" applyFont="1" applyFill="1" applyBorder="1" applyAlignment="1">
      <alignment vertical="center"/>
    </xf>
    <xf numFmtId="0" fontId="3" fillId="0" borderId="57" xfId="341" applyFont="1" applyBorder="1" applyAlignment="1">
      <alignment horizontal="left" vertical="center" wrapText="1"/>
    </xf>
    <xf numFmtId="167" fontId="3" fillId="0" borderId="11" xfId="341" applyNumberFormat="1" applyFont="1" applyBorder="1" applyAlignment="1">
      <alignment vertical="center"/>
    </xf>
    <xf numFmtId="0" fontId="37" fillId="0" borderId="57" xfId="341" applyFont="1" applyBorder="1" applyAlignment="1">
      <alignment horizontal="left" vertical="center"/>
    </xf>
    <xf numFmtId="167" fontId="3" fillId="0" borderId="11" xfId="341" applyNumberFormat="1" applyFont="1" applyBorder="1" applyAlignment="1">
      <alignment horizontal="right" vertical="center"/>
    </xf>
    <xf numFmtId="0" fontId="3" fillId="0" borderId="57" xfId="341" applyFont="1" applyBorder="1" applyAlignment="1">
      <alignment vertical="center"/>
    </xf>
    <xf numFmtId="0" fontId="3" fillId="0" borderId="57" xfId="341" applyFont="1" applyFill="1" applyBorder="1" applyAlignment="1">
      <alignment vertical="center"/>
    </xf>
    <xf numFmtId="0" fontId="5" fillId="0" borderId="59" xfId="341" applyFont="1" applyBorder="1" applyAlignment="1">
      <alignment vertical="center" wrapText="1"/>
    </xf>
    <xf numFmtId="0" fontId="5" fillId="0" borderId="36" xfId="341" applyFont="1" applyFill="1" applyBorder="1" applyAlignment="1">
      <alignment horizontal="right"/>
    </xf>
    <xf numFmtId="1" fontId="5" fillId="0" borderId="36" xfId="341" applyNumberFormat="1" applyFont="1" applyFill="1" applyBorder="1" applyAlignment="1">
      <alignment horizontal="right"/>
    </xf>
    <xf numFmtId="167" fontId="5" fillId="0" borderId="36" xfId="341" applyNumberFormat="1" applyFont="1" applyFill="1" applyBorder="1" applyAlignment="1">
      <alignment horizontal="right"/>
    </xf>
    <xf numFmtId="1" fontId="5" fillId="0" borderId="36" xfId="341" applyNumberFormat="1" applyFont="1" applyFill="1" applyBorder="1" applyAlignment="1">
      <alignment horizontal="right" vertical="center"/>
    </xf>
    <xf numFmtId="167" fontId="5" fillId="0" borderId="36" xfId="341" applyNumberFormat="1" applyFont="1" applyFill="1" applyBorder="1" applyAlignment="1">
      <alignment vertical="center"/>
    </xf>
    <xf numFmtId="167" fontId="5" fillId="0" borderId="36" xfId="341" applyNumberFormat="1" applyFont="1" applyBorder="1" applyAlignment="1">
      <alignment vertical="center"/>
    </xf>
    <xf numFmtId="167" fontId="5" fillId="0" borderId="39" xfId="341" applyNumberFormat="1" applyFont="1" applyBorder="1" applyAlignment="1">
      <alignment vertical="center"/>
    </xf>
    <xf numFmtId="0" fontId="5" fillId="0" borderId="0" xfId="341" applyFont="1" applyAlignment="1">
      <alignment horizontal="center" vertical="center"/>
    </xf>
    <xf numFmtId="0" fontId="3" fillId="0" borderId="0" xfId="341" applyFont="1" applyAlignment="1">
      <alignment vertical="center"/>
    </xf>
    <xf numFmtId="0" fontId="5" fillId="0" borderId="0" xfId="341" applyFont="1" applyBorder="1" applyAlignment="1">
      <alignment horizontal="center" vertical="center"/>
    </xf>
    <xf numFmtId="0" fontId="5" fillId="0" borderId="0" xfId="341" applyFont="1" applyFill="1" applyBorder="1" applyAlignment="1">
      <alignment horizontal="center" vertical="center"/>
    </xf>
    <xf numFmtId="0" fontId="5" fillId="2" borderId="60" xfId="341" applyFont="1" applyFill="1" applyBorder="1" applyAlignment="1">
      <alignment horizontal="center" vertical="center"/>
    </xf>
    <xf numFmtId="0" fontId="5" fillId="2" borderId="5" xfId="341" applyFont="1" applyFill="1" applyBorder="1" applyAlignment="1">
      <alignment horizontal="center" vertical="center" wrapText="1"/>
    </xf>
    <xf numFmtId="0" fontId="3" fillId="0" borderId="0" xfId="341" applyFont="1" applyBorder="1" applyAlignment="1">
      <alignment horizontal="center" vertical="center" wrapText="1"/>
    </xf>
    <xf numFmtId="0" fontId="3" fillId="0" borderId="0" xfId="341" applyFont="1" applyBorder="1" applyAlignment="1">
      <alignment horizontal="center" vertical="center"/>
    </xf>
    <xf numFmtId="16" fontId="3" fillId="0" borderId="0" xfId="341" applyNumberFormat="1" applyFont="1" applyBorder="1" applyAlignment="1">
      <alignment horizontal="center" vertical="center" wrapText="1"/>
    </xf>
    <xf numFmtId="0" fontId="3" fillId="0" borderId="14" xfId="341" applyFont="1" applyBorder="1" applyAlignment="1">
      <alignment horizontal="left" vertical="center"/>
    </xf>
    <xf numFmtId="167" fontId="3" fillId="7" borderId="5" xfId="341" applyNumberFormat="1" applyFont="1" applyFill="1" applyBorder="1" applyAlignment="1">
      <alignment horizontal="right" vertical="center"/>
    </xf>
    <xf numFmtId="167" fontId="3" fillId="7" borderId="11" xfId="341" applyNumberFormat="1" applyFont="1" applyFill="1" applyBorder="1" applyAlignment="1">
      <alignment horizontal="right" vertical="center"/>
    </xf>
    <xf numFmtId="2" fontId="3" fillId="0" borderId="0" xfId="341" applyNumberFormat="1" applyFont="1" applyBorder="1" applyAlignment="1">
      <alignment horizontal="center" vertical="center"/>
    </xf>
    <xf numFmtId="167" fontId="3" fillId="0" borderId="5" xfId="341" applyNumberFormat="1" applyFont="1" applyFill="1" applyBorder="1" applyAlignment="1" applyProtection="1">
      <alignment horizontal="right"/>
    </xf>
    <xf numFmtId="2" fontId="5" fillId="0" borderId="0" xfId="341" applyNumberFormat="1" applyFont="1" applyBorder="1" applyAlignment="1">
      <alignment horizontal="center" vertical="center"/>
    </xf>
    <xf numFmtId="0" fontId="5" fillId="0" borderId="14" xfId="341" applyFont="1" applyBorder="1" applyAlignment="1">
      <alignment horizontal="left" vertical="center"/>
    </xf>
    <xf numFmtId="167" fontId="5" fillId="0" borderId="5" xfId="341" applyNumberFormat="1" applyFont="1" applyFill="1" applyBorder="1" applyAlignment="1" applyProtection="1">
      <alignment horizontal="right"/>
    </xf>
    <xf numFmtId="167" fontId="5" fillId="7" borderId="5" xfId="341" applyNumberFormat="1" applyFont="1" applyFill="1" applyBorder="1" applyAlignment="1">
      <alignment horizontal="right" vertical="center"/>
    </xf>
    <xf numFmtId="167" fontId="5" fillId="7" borderId="11" xfId="341" applyNumberFormat="1" applyFont="1" applyFill="1" applyBorder="1" applyAlignment="1">
      <alignment horizontal="right" vertical="center"/>
    </xf>
    <xf numFmtId="2" fontId="3" fillId="0" borderId="0" xfId="341" applyNumberFormat="1" applyFont="1" applyBorder="1" applyAlignment="1">
      <alignment vertical="center"/>
    </xf>
    <xf numFmtId="167" fontId="3" fillId="0" borderId="0" xfId="341" applyNumberFormat="1" applyFont="1" applyBorder="1" applyAlignment="1">
      <alignment horizontal="center" vertical="center"/>
    </xf>
    <xf numFmtId="0" fontId="5" fillId="0" borderId="22" xfId="341" applyFont="1" applyBorder="1" applyAlignment="1">
      <alignment horizontal="left" vertical="center"/>
    </xf>
    <xf numFmtId="167" fontId="5" fillId="0" borderId="2" xfId="341" applyNumberFormat="1" applyFont="1" applyFill="1" applyBorder="1" applyAlignment="1" applyProtection="1">
      <alignment horizontal="right"/>
    </xf>
    <xf numFmtId="167" fontId="5" fillId="7" borderId="2" xfId="341" applyNumberFormat="1" applyFont="1" applyFill="1" applyBorder="1" applyAlignment="1">
      <alignment horizontal="right" vertical="center"/>
    </xf>
    <xf numFmtId="167" fontId="5" fillId="7" borderId="23" xfId="341" applyNumberFormat="1" applyFont="1" applyFill="1" applyBorder="1" applyAlignment="1">
      <alignment horizontal="right" vertical="center"/>
    </xf>
    <xf numFmtId="0" fontId="3" fillId="0" borderId="0" xfId="341" applyFont="1" applyBorder="1" applyAlignment="1">
      <alignment vertical="center"/>
    </xf>
    <xf numFmtId="0" fontId="5" fillId="0" borderId="35" xfId="341" applyFont="1" applyBorder="1"/>
    <xf numFmtId="167" fontId="5" fillId="0" borderId="36" xfId="341" applyNumberFormat="1" applyFont="1" applyBorder="1" applyAlignment="1">
      <alignment horizontal="right" vertical="center"/>
    </xf>
    <xf numFmtId="167" fontId="5" fillId="7" borderId="36" xfId="341" applyNumberFormat="1" applyFont="1" applyFill="1" applyBorder="1" applyAlignment="1">
      <alignment horizontal="right" vertical="center"/>
    </xf>
    <xf numFmtId="167" fontId="5" fillId="7" borderId="39" xfId="341" applyNumberFormat="1" applyFont="1" applyFill="1" applyBorder="1" applyAlignment="1">
      <alignment horizontal="right" vertical="center"/>
    </xf>
    <xf numFmtId="0" fontId="3" fillId="7" borderId="0" xfId="341" applyFont="1" applyFill="1" applyBorder="1" applyAlignment="1">
      <alignment horizontal="center" vertical="center"/>
    </xf>
    <xf numFmtId="0" fontId="3" fillId="7" borderId="0" xfId="341" applyFont="1" applyFill="1" applyBorder="1" applyAlignment="1">
      <alignment horizontal="center" vertical="center" wrapText="1"/>
    </xf>
    <xf numFmtId="167" fontId="3" fillId="0" borderId="0" xfId="341" applyNumberFormat="1" applyFont="1" applyBorder="1" applyAlignment="1">
      <alignment vertical="center"/>
    </xf>
    <xf numFmtId="0" fontId="5" fillId="2" borderId="11" xfId="341" applyFont="1" applyFill="1" applyBorder="1" applyAlignment="1">
      <alignment horizontal="center" vertical="center" wrapText="1"/>
    </xf>
    <xf numFmtId="0" fontId="3" fillId="0" borderId="14" xfId="341" applyFont="1" applyBorder="1" applyAlignment="1">
      <alignment horizontal="left" vertical="center" indent="1"/>
    </xf>
    <xf numFmtId="167" fontId="3" fillId="0" borderId="5" xfId="341" applyNumberFormat="1" applyFont="1" applyFill="1" applyBorder="1"/>
    <xf numFmtId="167" fontId="3" fillId="0" borderId="5" xfId="341" applyNumberFormat="1" applyFont="1" applyFill="1" applyBorder="1" applyAlignment="1">
      <alignment horizontal="right" vertical="center"/>
    </xf>
    <xf numFmtId="0" fontId="3" fillId="0" borderId="22" xfId="341" applyFont="1" applyBorder="1" applyAlignment="1">
      <alignment horizontal="left" vertical="center"/>
    </xf>
    <xf numFmtId="167" fontId="3" fillId="0" borderId="2" xfId="341" applyNumberFormat="1" applyFont="1" applyFill="1" applyBorder="1" applyAlignment="1">
      <alignment horizontal="right" vertical="center"/>
    </xf>
    <xf numFmtId="167" fontId="3" fillId="0" borderId="23" xfId="341" applyNumberFormat="1" applyFont="1" applyFill="1" applyBorder="1" applyAlignment="1">
      <alignment horizontal="right" vertical="center"/>
    </xf>
    <xf numFmtId="0" fontId="3" fillId="0" borderId="14" xfId="341" applyFont="1" applyBorder="1"/>
    <xf numFmtId="167" fontId="5" fillId="0" borderId="39" xfId="341" applyNumberFormat="1" applyFont="1" applyBorder="1" applyAlignment="1">
      <alignment horizontal="right" vertical="center"/>
    </xf>
    <xf numFmtId="2" fontId="3" fillId="0" borderId="0" xfId="341" applyNumberFormat="1" applyFont="1" applyFill="1" applyBorder="1" applyAlignment="1">
      <alignment horizontal="center"/>
    </xf>
    <xf numFmtId="0" fontId="5" fillId="5" borderId="5" xfId="341" applyFont="1" applyFill="1" applyBorder="1" applyAlignment="1">
      <alignment horizontal="center" vertical="top" wrapText="1"/>
    </xf>
    <xf numFmtId="0" fontId="5" fillId="5" borderId="5" xfId="341" applyFont="1" applyFill="1" applyBorder="1" applyAlignment="1">
      <alignment vertical="top" wrapText="1"/>
    </xf>
    <xf numFmtId="0" fontId="5" fillId="5" borderId="11" xfId="341" applyFont="1" applyFill="1" applyBorder="1" applyAlignment="1">
      <alignment vertical="top" wrapText="1"/>
    </xf>
    <xf numFmtId="0" fontId="5" fillId="2" borderId="14" xfId="341" applyFont="1" applyFill="1" applyBorder="1" applyAlignment="1">
      <alignment vertical="top"/>
    </xf>
    <xf numFmtId="0" fontId="5" fillId="2" borderId="5" xfId="341" applyFont="1" applyFill="1" applyBorder="1" applyAlignment="1">
      <alignment vertical="top"/>
    </xf>
    <xf numFmtId="0" fontId="5" fillId="2" borderId="11" xfId="341" applyFont="1" applyFill="1" applyBorder="1" applyAlignment="1">
      <alignment vertical="top"/>
    </xf>
    <xf numFmtId="0" fontId="3" fillId="0" borderId="14" xfId="341" applyFont="1" applyBorder="1" applyAlignment="1">
      <alignment horizontal="left" vertical="top"/>
    </xf>
    <xf numFmtId="0" fontId="5" fillId="0" borderId="14" xfId="341" applyFont="1" applyBorder="1" applyAlignment="1">
      <alignment horizontal="left" vertical="top"/>
    </xf>
    <xf numFmtId="167" fontId="3" fillId="2" borderId="5" xfId="341" applyNumberFormat="1" applyFont="1" applyFill="1" applyBorder="1" applyAlignment="1">
      <alignment horizontal="right" vertical="center"/>
    </xf>
    <xf numFmtId="167" fontId="3" fillId="2" borderId="11" xfId="341" applyNumberFormat="1" applyFont="1" applyFill="1" applyBorder="1" applyAlignment="1">
      <alignment horizontal="right" vertical="center"/>
    </xf>
    <xf numFmtId="0" fontId="3" fillId="0" borderId="10" xfId="341" applyFont="1" applyFill="1" applyBorder="1" applyAlignment="1">
      <alignment horizontal="left" vertical="top"/>
    </xf>
    <xf numFmtId="0" fontId="5" fillId="0" borderId="35" xfId="341" applyFont="1" applyBorder="1" applyAlignment="1">
      <alignment horizontal="left" vertical="top"/>
    </xf>
    <xf numFmtId="167" fontId="3" fillId="7" borderId="0" xfId="341" applyNumberFormat="1" applyFont="1" applyFill="1" applyBorder="1" applyAlignment="1">
      <alignment horizontal="right" vertical="center"/>
    </xf>
    <xf numFmtId="0" fontId="3" fillId="3" borderId="0" xfId="341" applyFont="1" applyFill="1"/>
    <xf numFmtId="167" fontId="5" fillId="0" borderId="5" xfId="341" applyNumberFormat="1" applyFont="1" applyBorder="1"/>
    <xf numFmtId="167" fontId="3" fillId="0" borderId="3" xfId="341" applyNumberFormat="1" applyFont="1" applyBorder="1"/>
    <xf numFmtId="14" fontId="3" fillId="0" borderId="0" xfId="341" applyNumberFormat="1" applyFont="1" applyBorder="1" applyAlignment="1">
      <alignment horizontal="right"/>
    </xf>
    <xf numFmtId="14" fontId="3" fillId="0" borderId="12" xfId="341" applyNumberFormat="1" applyFont="1" applyBorder="1"/>
    <xf numFmtId="0" fontId="3" fillId="0" borderId="10" xfId="341" applyFont="1" applyBorder="1" applyAlignment="1">
      <alignment horizontal="left" indent="1"/>
    </xf>
    <xf numFmtId="4" fontId="3" fillId="0" borderId="3" xfId="341" applyNumberFormat="1" applyFont="1" applyBorder="1"/>
    <xf numFmtId="14" fontId="3" fillId="0" borderId="12" xfId="341" applyNumberFormat="1" applyFont="1" applyBorder="1" applyAlignment="1">
      <alignment horizontal="right"/>
    </xf>
    <xf numFmtId="0" fontId="3" fillId="0" borderId="30" xfId="341" applyFont="1" applyBorder="1" applyAlignment="1">
      <alignment horizontal="left" indent="1"/>
    </xf>
    <xf numFmtId="4" fontId="3" fillId="0" borderId="26" xfId="341" applyNumberFormat="1" applyFont="1" applyBorder="1"/>
    <xf numFmtId="0" fontId="5" fillId="2" borderId="9" xfId="162" applyFont="1" applyFill="1" applyBorder="1" applyAlignment="1">
      <alignment horizontal="center" vertical="center" wrapText="1"/>
    </xf>
    <xf numFmtId="0" fontId="5" fillId="2" borderId="13" xfId="341" applyFont="1" applyFill="1" applyBorder="1" applyAlignment="1">
      <alignment vertical="center"/>
    </xf>
    <xf numFmtId="168" fontId="3" fillId="0" borderId="3" xfId="341" applyNumberFormat="1" applyFont="1" applyBorder="1"/>
    <xf numFmtId="0" fontId="3" fillId="0" borderId="10" xfId="341" applyFont="1" applyFill="1" applyBorder="1" applyAlignment="1">
      <alignment horizontal="left" indent="1"/>
    </xf>
    <xf numFmtId="0" fontId="5" fillId="0" borderId="30" xfId="341" applyFont="1" applyBorder="1"/>
    <xf numFmtId="167" fontId="5" fillId="0" borderId="26" xfId="341" applyNumberFormat="1" applyFont="1" applyBorder="1"/>
    <xf numFmtId="14" fontId="3" fillId="0" borderId="27" xfId="341" quotePrefix="1" applyNumberFormat="1" applyFont="1" applyBorder="1" applyAlignment="1">
      <alignment horizontal="right"/>
    </xf>
    <xf numFmtId="0" fontId="3" fillId="0" borderId="18" xfId="341" applyFont="1" applyFill="1" applyBorder="1" applyAlignment="1">
      <alignment horizontal="left" indent="1"/>
    </xf>
    <xf numFmtId="168" fontId="3" fillId="0" borderId="4" xfId="341" applyNumberFormat="1" applyFont="1" applyBorder="1"/>
    <xf numFmtId="0" fontId="5" fillId="0" borderId="14" xfId="341" applyFont="1" applyBorder="1" applyAlignment="1">
      <alignment horizontal="left"/>
    </xf>
    <xf numFmtId="0" fontId="3" fillId="0" borderId="18" xfId="341" applyFont="1" applyBorder="1" applyAlignment="1">
      <alignment horizontal="left" indent="1"/>
    </xf>
    <xf numFmtId="167" fontId="3" fillId="0" borderId="4" xfId="341" applyNumberFormat="1" applyFont="1" applyBorder="1"/>
    <xf numFmtId="167" fontId="5" fillId="0" borderId="5" xfId="341" applyNumberFormat="1" applyFont="1" applyBorder="1" applyAlignment="1">
      <alignment vertical="center"/>
    </xf>
    <xf numFmtId="14" fontId="3" fillId="0" borderId="11" xfId="341" applyNumberFormat="1" applyFont="1" applyBorder="1"/>
    <xf numFmtId="14" fontId="3" fillId="0" borderId="19" xfId="341" applyNumberFormat="1" applyFont="1" applyBorder="1"/>
    <xf numFmtId="0" fontId="3" fillId="0" borderId="11" xfId="341" applyFont="1" applyBorder="1"/>
    <xf numFmtId="4" fontId="3" fillId="0" borderId="0" xfId="341" applyNumberFormat="1" applyFont="1"/>
    <xf numFmtId="167" fontId="3" fillId="0" borderId="0" xfId="341" applyNumberFormat="1" applyFont="1" applyBorder="1"/>
    <xf numFmtId="14" fontId="3" fillId="0" borderId="27" xfId="341" applyNumberFormat="1" applyFont="1" applyBorder="1" applyAlignment="1">
      <alignment horizontal="right"/>
    </xf>
    <xf numFmtId="14" fontId="3" fillId="0" borderId="0" xfId="341" applyNumberFormat="1" applyFont="1"/>
    <xf numFmtId="14" fontId="3" fillId="0" borderId="0" xfId="341" applyNumberFormat="1" applyFont="1" applyBorder="1" applyAlignment="1">
      <alignment horizontal="center" vertical="center"/>
    </xf>
    <xf numFmtId="0" fontId="5" fillId="0" borderId="14" xfId="341" applyFont="1" applyBorder="1"/>
    <xf numFmtId="0" fontId="5" fillId="2" borderId="9" xfId="341" applyFont="1" applyFill="1" applyBorder="1" applyAlignment="1">
      <alignment horizontal="center" vertical="center"/>
    </xf>
    <xf numFmtId="0" fontId="5" fillId="2" borderId="5" xfId="341" applyFont="1" applyFill="1" applyBorder="1" applyAlignment="1">
      <alignment horizontal="center" vertical="center"/>
    </xf>
    <xf numFmtId="0" fontId="5" fillId="2" borderId="5" xfId="341" applyFont="1" applyFill="1" applyBorder="1" applyAlignment="1">
      <alignment horizontal="center" vertical="center" wrapText="1"/>
    </xf>
    <xf numFmtId="2" fontId="3" fillId="4" borderId="5" xfId="2" applyNumberFormat="1" applyFont="1" applyFill="1" applyBorder="1" applyAlignment="1">
      <alignment horizontal="right" vertical="center"/>
    </xf>
    <xf numFmtId="0" fontId="3" fillId="4" borderId="11" xfId="2" applyFont="1" applyFill="1" applyBorder="1" applyAlignment="1">
      <alignment horizontal="right" vertical="center"/>
    </xf>
    <xf numFmtId="0" fontId="3" fillId="0" borderId="3" xfId="2" applyFont="1" applyFill="1" applyBorder="1" applyAlignment="1">
      <alignment horizontal="center" vertical="center"/>
    </xf>
    <xf numFmtId="0" fontId="3" fillId="0" borderId="12" xfId="2" applyFont="1" applyFill="1" applyBorder="1" applyAlignment="1">
      <alignment horizontal="center" vertical="center"/>
    </xf>
    <xf numFmtId="2" fontId="3" fillId="0" borderId="3" xfId="2" applyNumberFormat="1" applyFont="1" applyFill="1" applyBorder="1" applyAlignment="1">
      <alignment horizontal="center" vertical="center"/>
    </xf>
    <xf numFmtId="167" fontId="3" fillId="0" borderId="12" xfId="2" applyNumberFormat="1" applyFont="1" applyFill="1" applyBorder="1" applyAlignment="1">
      <alignment horizontal="center" vertical="center"/>
    </xf>
    <xf numFmtId="0" fontId="3" fillId="0" borderId="4" xfId="2" applyFont="1" applyFill="1" applyBorder="1" applyAlignment="1">
      <alignment horizontal="center" vertical="center"/>
    </xf>
    <xf numFmtId="0" fontId="3" fillId="0" borderId="19" xfId="2" applyFont="1" applyFill="1" applyBorder="1" applyAlignment="1">
      <alignment horizontal="center" vertical="center"/>
    </xf>
    <xf numFmtId="0" fontId="3" fillId="0" borderId="26" xfId="2" applyFont="1" applyFill="1" applyBorder="1" applyAlignment="1">
      <alignment horizontal="center" vertical="center"/>
    </xf>
    <xf numFmtId="0" fontId="3" fillId="0" borderId="27" xfId="2" applyFont="1" applyFill="1" applyBorder="1" applyAlignment="1">
      <alignment horizontal="center" vertical="center"/>
    </xf>
    <xf numFmtId="167" fontId="3" fillId="0" borderId="5" xfId="341" applyNumberFormat="1" applyFont="1" applyFill="1" applyBorder="1" applyAlignment="1" applyProtection="1">
      <alignment horizontal="right" vertical="center" wrapText="1" shrinkToFit="1"/>
    </xf>
    <xf numFmtId="167" fontId="5" fillId="0" borderId="5" xfId="341" applyNumberFormat="1" applyFont="1" applyFill="1" applyBorder="1" applyAlignment="1" applyProtection="1">
      <alignment horizontal="right" vertical="center" wrapText="1" shrinkToFit="1"/>
    </xf>
    <xf numFmtId="167" fontId="5" fillId="0" borderId="2" xfId="341" applyNumberFormat="1" applyFont="1" applyFill="1" applyBorder="1" applyAlignment="1" applyProtection="1">
      <alignment horizontal="right" vertical="center" wrapText="1" shrinkToFit="1"/>
    </xf>
    <xf numFmtId="0" fontId="3" fillId="0" borderId="0" xfId="341" applyNumberFormat="1" applyFont="1" applyFill="1" applyBorder="1" applyAlignment="1" applyProtection="1">
      <alignment vertical="center" wrapText="1" shrinkToFit="1"/>
    </xf>
    <xf numFmtId="167" fontId="3" fillId="0" borderId="19" xfId="2" applyNumberFormat="1" applyFont="1" applyFill="1" applyBorder="1" applyAlignment="1">
      <alignment horizontal="center" vertical="center"/>
    </xf>
    <xf numFmtId="0" fontId="23" fillId="0" borderId="0" xfId="207" applyFont="1" applyBorder="1" applyAlignment="1">
      <alignment horizontal="center"/>
    </xf>
    <xf numFmtId="0" fontId="24" fillId="0" borderId="0" xfId="207" applyFont="1" applyBorder="1" applyAlignment="1">
      <alignment horizontal="center"/>
    </xf>
    <xf numFmtId="0" fontId="8" fillId="0" borderId="0" xfId="163" applyFont="1" applyBorder="1" applyAlignment="1">
      <alignment horizontal="center"/>
    </xf>
    <xf numFmtId="0" fontId="5" fillId="0" borderId="0" xfId="2" applyFont="1" applyBorder="1" applyAlignment="1">
      <alignment horizontal="center" vertical="center"/>
    </xf>
    <xf numFmtId="0" fontId="3" fillId="0" borderId="0" xfId="2" applyFont="1" applyAlignment="1">
      <alignment horizontal="left" vertical="center"/>
    </xf>
    <xf numFmtId="0" fontId="5" fillId="4" borderId="9" xfId="2" applyFont="1" applyFill="1" applyBorder="1" applyAlignment="1">
      <alignment horizontal="center" vertical="center"/>
    </xf>
    <xf numFmtId="0" fontId="5" fillId="4" borderId="13" xfId="2" applyFont="1" applyFill="1" applyBorder="1" applyAlignment="1">
      <alignment horizontal="center" vertical="center"/>
    </xf>
    <xf numFmtId="0" fontId="5" fillId="4" borderId="28" xfId="2" applyFont="1" applyFill="1" applyBorder="1" applyAlignment="1">
      <alignment horizontal="center" vertical="center"/>
    </xf>
    <xf numFmtId="0" fontId="5" fillId="4" borderId="4" xfId="2" applyFont="1" applyFill="1" applyBorder="1" applyAlignment="1">
      <alignment horizontal="center" vertical="center"/>
    </xf>
    <xf numFmtId="0" fontId="9" fillId="0" borderId="0" xfId="0" applyFont="1" applyAlignment="1">
      <alignment wrapText="1"/>
    </xf>
    <xf numFmtId="0" fontId="8" fillId="0" borderId="0" xfId="0" applyFont="1" applyAlignment="1">
      <alignment wrapText="1"/>
    </xf>
    <xf numFmtId="0" fontId="5" fillId="0" borderId="20" xfId="343" applyFont="1" applyBorder="1" applyAlignment="1">
      <alignment horizontal="center"/>
    </xf>
    <xf numFmtId="0" fontId="8" fillId="4" borderId="8" xfId="163" applyFont="1" applyFill="1" applyBorder="1" applyAlignment="1">
      <alignment horizontal="center" vertical="center" wrapText="1"/>
    </xf>
    <xf numFmtId="0" fontId="8" fillId="4" borderId="18" xfId="163" applyFont="1" applyFill="1" applyBorder="1" applyAlignment="1">
      <alignment horizontal="center" vertical="center" wrapText="1"/>
    </xf>
    <xf numFmtId="0" fontId="8" fillId="4" borderId="28" xfId="163" applyFont="1" applyFill="1" applyBorder="1" applyAlignment="1">
      <alignment horizontal="center" vertical="center" wrapText="1"/>
    </xf>
    <xf numFmtId="0" fontId="8" fillId="4" borderId="4" xfId="163" applyFont="1" applyFill="1" applyBorder="1" applyAlignment="1">
      <alignment horizontal="center" vertical="center" wrapText="1"/>
    </xf>
    <xf numFmtId="0" fontId="8" fillId="4" borderId="16" xfId="163" applyFont="1" applyFill="1" applyBorder="1" applyAlignment="1">
      <alignment horizontal="center"/>
    </xf>
    <xf numFmtId="0" fontId="8" fillId="4" borderId="17" xfId="163" applyFont="1" applyFill="1" applyBorder="1" applyAlignment="1">
      <alignment horizontal="center"/>
    </xf>
    <xf numFmtId="0" fontId="8" fillId="4" borderId="21" xfId="163" applyFont="1" applyFill="1" applyBorder="1" applyAlignment="1">
      <alignment horizontal="center"/>
    </xf>
    <xf numFmtId="0" fontId="8" fillId="4" borderId="16" xfId="163" applyFont="1" applyFill="1" applyBorder="1" applyAlignment="1">
      <alignment horizontal="center" vertical="center"/>
    </xf>
    <xf numFmtId="0" fontId="8" fillId="4" borderId="21" xfId="163" applyFont="1" applyFill="1" applyBorder="1" applyAlignment="1">
      <alignment horizontal="center" vertical="center"/>
    </xf>
    <xf numFmtId="0" fontId="8" fillId="4" borderId="31" xfId="163" applyFont="1" applyFill="1" applyBorder="1" applyAlignment="1">
      <alignment horizontal="center" vertical="center"/>
    </xf>
    <xf numFmtId="0" fontId="8" fillId="0" borderId="57" xfId="0" applyFont="1" applyBorder="1" applyAlignment="1">
      <alignment horizontal="center" wrapText="1"/>
    </xf>
    <xf numFmtId="0" fontId="8" fillId="0" borderId="40" xfId="0" applyFont="1" applyBorder="1" applyAlignment="1">
      <alignment horizontal="center" wrapText="1"/>
    </xf>
    <xf numFmtId="0" fontId="8" fillId="0" borderId="53" xfId="0" applyFont="1" applyBorder="1" applyAlignment="1">
      <alignment horizontal="center" wrapText="1"/>
    </xf>
    <xf numFmtId="174" fontId="5" fillId="0" borderId="0" xfId="344" applyNumberFormat="1" applyFont="1" applyAlignment="1">
      <alignment horizontal="center"/>
    </xf>
    <xf numFmtId="174" fontId="5" fillId="0" borderId="0" xfId="344" applyNumberFormat="1" applyFont="1" applyAlignment="1" applyProtection="1">
      <alignment horizontal="center"/>
    </xf>
    <xf numFmtId="174" fontId="5" fillId="0" borderId="20" xfId="344" quotePrefix="1" applyNumberFormat="1" applyFont="1" applyBorder="1" applyAlignment="1">
      <alignment horizontal="center"/>
    </xf>
    <xf numFmtId="174" fontId="5" fillId="4" borderId="8" xfId="344" applyNumberFormat="1" applyFont="1" applyFill="1" applyBorder="1" applyAlignment="1" applyProtection="1">
      <alignment horizontal="center" vertical="center"/>
    </xf>
    <xf numFmtId="174" fontId="5" fillId="4" borderId="18" xfId="344" applyNumberFormat="1" applyFont="1" applyFill="1" applyBorder="1" applyAlignment="1">
      <alignment horizontal="center" vertical="center"/>
    </xf>
    <xf numFmtId="174" fontId="5" fillId="5" borderId="9" xfId="344" applyNumberFormat="1" applyFont="1" applyFill="1" applyBorder="1" applyAlignment="1" applyProtection="1">
      <alignment horizontal="center" vertical="center"/>
    </xf>
    <xf numFmtId="174" fontId="5" fillId="5" borderId="17" xfId="344" applyNumberFormat="1" applyFont="1" applyFill="1" applyBorder="1" applyAlignment="1" applyProtection="1">
      <alignment horizontal="center" vertical="center"/>
    </xf>
    <xf numFmtId="174" fontId="5" fillId="5" borderId="13" xfId="344" applyNumberFormat="1" applyFont="1" applyFill="1" applyBorder="1" applyAlignment="1" applyProtection="1">
      <alignment horizontal="center" vertical="center"/>
    </xf>
    <xf numFmtId="174" fontId="5" fillId="0" borderId="0" xfId="345" applyNumberFormat="1" applyFont="1" applyAlignment="1">
      <alignment horizontal="center"/>
    </xf>
    <xf numFmtId="174" fontId="5" fillId="0" borderId="0" xfId="345" applyNumberFormat="1" applyFont="1" applyAlignment="1" applyProtection="1">
      <alignment horizontal="center"/>
    </xf>
    <xf numFmtId="174" fontId="5" fillId="0" borderId="0" xfId="345" quotePrefix="1" applyNumberFormat="1" applyFont="1" applyBorder="1" applyAlignment="1">
      <alignment horizontal="center"/>
    </xf>
    <xf numFmtId="174" fontId="5" fillId="5" borderId="60" xfId="345" applyNumberFormat="1" applyFont="1" applyFill="1" applyBorder="1" applyAlignment="1" applyProtection="1">
      <alignment horizontal="center" vertical="center"/>
    </xf>
    <xf numFmtId="174" fontId="5" fillId="5" borderId="14" xfId="345" applyNumberFormat="1" applyFont="1" applyFill="1" applyBorder="1" applyAlignment="1" applyProtection="1">
      <alignment horizontal="center" vertical="center"/>
    </xf>
    <xf numFmtId="174" fontId="5" fillId="5" borderId="21" xfId="345" quotePrefix="1" applyNumberFormat="1" applyFont="1" applyFill="1" applyBorder="1" applyAlignment="1" applyProtection="1">
      <alignment horizontal="center" vertical="center"/>
    </xf>
    <xf numFmtId="174" fontId="5" fillId="5" borderId="17" xfId="345" quotePrefix="1" applyNumberFormat="1" applyFont="1" applyFill="1" applyBorder="1" applyAlignment="1" applyProtection="1">
      <alignment horizontal="center" vertical="center"/>
    </xf>
    <xf numFmtId="174" fontId="5" fillId="5" borderId="31" xfId="345" quotePrefix="1" applyNumberFormat="1" applyFont="1" applyFill="1" applyBorder="1" applyAlignment="1" applyProtection="1">
      <alignment horizontal="center" vertical="center"/>
    </xf>
    <xf numFmtId="0" fontId="5" fillId="0" borderId="0" xfId="337" applyFont="1" applyBorder="1" applyAlignment="1">
      <alignment horizontal="center" vertical="center"/>
    </xf>
    <xf numFmtId="0" fontId="5" fillId="0" borderId="0" xfId="343" applyFont="1" applyAlignment="1">
      <alignment horizontal="center" vertical="center"/>
    </xf>
    <xf numFmtId="0" fontId="5" fillId="0" borderId="0" xfId="343" applyFont="1" applyBorder="1" applyAlignment="1">
      <alignment horizontal="center" vertical="center"/>
    </xf>
    <xf numFmtId="176" fontId="5" fillId="0" borderId="0" xfId="31" applyNumberFormat="1" applyFont="1" applyBorder="1" applyAlignment="1">
      <alignment horizontal="center" vertical="center"/>
    </xf>
    <xf numFmtId="0" fontId="31" fillId="4" borderId="81" xfId="212" applyFont="1" applyFill="1" applyBorder="1" applyAlignment="1">
      <alignment horizontal="center" vertical="center" readingOrder="1"/>
    </xf>
    <xf numFmtId="0" fontId="31" fillId="4" borderId="85" xfId="212" applyFont="1" applyFill="1" applyBorder="1" applyAlignment="1">
      <alignment horizontal="center" vertical="center" readingOrder="1"/>
    </xf>
    <xf numFmtId="165" fontId="31" fillId="4" borderId="82" xfId="31" applyFont="1" applyFill="1" applyBorder="1" applyAlignment="1">
      <alignment horizontal="center" vertical="center" readingOrder="1"/>
    </xf>
    <xf numFmtId="165" fontId="31" fillId="4" borderId="44" xfId="31" applyFont="1" applyFill="1" applyBorder="1" applyAlignment="1">
      <alignment horizontal="center" vertical="center" readingOrder="1"/>
    </xf>
    <xf numFmtId="176" fontId="31" fillId="4" borderId="83" xfId="31" applyNumberFormat="1" applyFont="1" applyFill="1" applyBorder="1" applyAlignment="1">
      <alignment horizontal="center" vertical="center" readingOrder="1"/>
    </xf>
    <xf numFmtId="0" fontId="31" fillId="4" borderId="83" xfId="212" applyFont="1" applyFill="1" applyBorder="1" applyAlignment="1">
      <alignment horizontal="center" vertical="center" readingOrder="1"/>
    </xf>
    <xf numFmtId="0" fontId="31" fillId="4" borderId="84" xfId="212" applyFont="1" applyFill="1" applyBorder="1" applyAlignment="1">
      <alignment horizontal="center" vertical="center" readingOrder="1"/>
    </xf>
    <xf numFmtId="167" fontId="5" fillId="4" borderId="2" xfId="343" applyNumberFormat="1" applyFont="1" applyFill="1" applyBorder="1" applyAlignment="1">
      <alignment horizontal="center" vertical="center"/>
    </xf>
    <xf numFmtId="0" fontId="5" fillId="4" borderId="3" xfId="343" applyFont="1" applyFill="1" applyBorder="1" applyAlignment="1">
      <alignment horizontal="center" vertical="center"/>
    </xf>
    <xf numFmtId="167" fontId="5" fillId="4" borderId="23" xfId="343" applyNumberFormat="1" applyFont="1" applyFill="1" applyBorder="1" applyAlignment="1">
      <alignment horizontal="center" vertical="center"/>
    </xf>
    <xf numFmtId="0" fontId="5" fillId="4" borderId="12" xfId="343" applyFont="1" applyFill="1" applyBorder="1" applyAlignment="1">
      <alignment horizontal="center" vertical="center"/>
    </xf>
    <xf numFmtId="0" fontId="5" fillId="3" borderId="0" xfId="343" applyFont="1" applyFill="1" applyAlignment="1">
      <alignment horizontal="center"/>
    </xf>
    <xf numFmtId="0" fontId="5" fillId="4" borderId="28" xfId="343" applyFont="1" applyFill="1" applyBorder="1" applyAlignment="1">
      <alignment horizontal="center" vertical="center"/>
    </xf>
    <xf numFmtId="0" fontId="5" fillId="4" borderId="4" xfId="343" applyFont="1" applyFill="1" applyBorder="1" applyAlignment="1">
      <alignment horizontal="center" vertical="center"/>
    </xf>
    <xf numFmtId="0" fontId="5" fillId="4" borderId="16" xfId="0" quotePrefix="1" applyFont="1" applyFill="1" applyBorder="1" applyAlignment="1" applyProtection="1">
      <alignment horizontal="center" vertical="center"/>
    </xf>
    <xf numFmtId="0" fontId="5" fillId="4" borderId="17" xfId="0" quotePrefix="1"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21" xfId="0" applyFont="1" applyFill="1" applyBorder="1" applyAlignment="1" applyProtection="1">
      <alignment horizontal="center" vertical="center"/>
    </xf>
    <xf numFmtId="0" fontId="5" fillId="4" borderId="17" xfId="0" applyFont="1" applyFill="1" applyBorder="1" applyAlignment="1" applyProtection="1">
      <alignment horizontal="center" vertical="center"/>
    </xf>
    <xf numFmtId="0" fontId="5" fillId="4" borderId="16" xfId="343" applyFont="1" applyFill="1" applyBorder="1" applyAlignment="1">
      <alignment horizontal="center" vertical="center"/>
    </xf>
    <xf numFmtId="0" fontId="5" fillId="4" borderId="21" xfId="343" applyFont="1" applyFill="1" applyBorder="1" applyAlignment="1">
      <alignment horizontal="center" vertical="center"/>
    </xf>
    <xf numFmtId="0" fontId="5" fillId="4" borderId="31" xfId="343" applyFont="1" applyFill="1" applyBorder="1" applyAlignment="1">
      <alignment horizontal="center" vertical="center"/>
    </xf>
    <xf numFmtId="0" fontId="5" fillId="4" borderId="1" xfId="343" applyFont="1" applyFill="1" applyBorder="1" applyAlignment="1">
      <alignment horizontal="center" vertical="center"/>
    </xf>
    <xf numFmtId="0" fontId="5" fillId="4" borderId="8" xfId="343" applyFont="1" applyFill="1" applyBorder="1" applyAlignment="1">
      <alignment horizontal="center" vertical="center"/>
    </xf>
    <xf numFmtId="0" fontId="5" fillId="4" borderId="10" xfId="343" applyFont="1" applyFill="1" applyBorder="1" applyAlignment="1">
      <alignment horizontal="center" vertical="center"/>
    </xf>
    <xf numFmtId="166" fontId="5" fillId="0" borderId="7" xfId="348" quotePrefix="1" applyNumberFormat="1" applyFont="1" applyFill="1" applyBorder="1" applyAlignment="1" applyProtection="1">
      <alignment horizontal="left"/>
    </xf>
    <xf numFmtId="166" fontId="5" fillId="0" borderId="40" xfId="348" quotePrefix="1" applyNumberFormat="1" applyFont="1" applyFill="1" applyBorder="1" applyAlignment="1" applyProtection="1">
      <alignment horizontal="left"/>
    </xf>
    <xf numFmtId="166" fontId="5" fillId="0" borderId="6" xfId="348" quotePrefix="1" applyNumberFormat="1" applyFont="1" applyFill="1" applyBorder="1" applyAlignment="1" applyProtection="1">
      <alignment horizontal="left"/>
    </xf>
    <xf numFmtId="0" fontId="5" fillId="0" borderId="0" xfId="348" applyFont="1" applyFill="1" applyAlignment="1">
      <alignment horizontal="center"/>
    </xf>
    <xf numFmtId="4" fontId="5" fillId="0" borderId="0" xfId="348" applyNumberFormat="1" applyFont="1" applyFill="1" applyAlignment="1">
      <alignment horizontal="center"/>
    </xf>
    <xf numFmtId="0" fontId="37" fillId="0" borderId="20" xfId="348" applyFont="1" applyFill="1" applyBorder="1" applyAlignment="1" applyProtection="1">
      <alignment horizontal="right"/>
    </xf>
    <xf numFmtId="0" fontId="3" fillId="5" borderId="60" xfId="348" applyFont="1" applyFill="1" applyBorder="1" applyAlignment="1">
      <alignment horizontal="center" vertical="center"/>
    </xf>
    <xf numFmtId="0" fontId="3" fillId="5" borderId="14" xfId="348" applyFont="1" applyFill="1" applyBorder="1" applyAlignment="1">
      <alignment horizontal="center" vertical="center"/>
    </xf>
    <xf numFmtId="49" fontId="5" fillId="5" borderId="9" xfId="349" applyNumberFormat="1" applyFont="1" applyFill="1" applyBorder="1" applyAlignment="1">
      <alignment horizontal="center"/>
    </xf>
    <xf numFmtId="0" fontId="5" fillId="5" borderId="9" xfId="348" applyFont="1" applyFill="1" applyBorder="1" applyAlignment="1" applyProtection="1">
      <alignment horizontal="center" vertical="center"/>
    </xf>
    <xf numFmtId="0" fontId="5" fillId="5" borderId="9" xfId="348" applyFont="1" applyFill="1" applyBorder="1" applyAlignment="1" applyProtection="1">
      <alignment horizontal="center"/>
    </xf>
    <xf numFmtId="0" fontId="5" fillId="5" borderId="13" xfId="348" applyFont="1" applyFill="1" applyBorder="1" applyAlignment="1" applyProtection="1">
      <alignment horizontal="center"/>
    </xf>
    <xf numFmtId="166" fontId="3" fillId="0" borderId="15" xfId="351" applyNumberFormat="1" applyFont="1" applyBorder="1" applyAlignment="1">
      <alignment horizontal="left"/>
    </xf>
    <xf numFmtId="0" fontId="3" fillId="0" borderId="0" xfId="2" applyFont="1" applyAlignment="1">
      <alignment horizontal="left"/>
    </xf>
    <xf numFmtId="0" fontId="5" fillId="0" borderId="1" xfId="2" applyFont="1" applyBorder="1" applyAlignment="1">
      <alignment horizontal="center"/>
    </xf>
    <xf numFmtId="0" fontId="3" fillId="0" borderId="3" xfId="2" applyFont="1" applyBorder="1" applyAlignment="1">
      <alignment horizontal="center"/>
    </xf>
    <xf numFmtId="0" fontId="3" fillId="0" borderId="42" xfId="2" applyFont="1" applyBorder="1" applyAlignment="1">
      <alignment horizontal="center"/>
    </xf>
    <xf numFmtId="166" fontId="5" fillId="0" borderId="1" xfId="351" applyNumberFormat="1" applyFont="1" applyBorder="1" applyAlignment="1" applyProtection="1">
      <alignment horizontal="center"/>
    </xf>
    <xf numFmtId="166" fontId="5" fillId="0" borderId="3" xfId="351" applyNumberFormat="1" applyFont="1" applyBorder="1" applyAlignment="1" applyProtection="1">
      <alignment horizontal="center"/>
    </xf>
    <xf numFmtId="166" fontId="5" fillId="0" borderId="42" xfId="351" applyNumberFormat="1" applyFont="1" applyBorder="1" applyAlignment="1" applyProtection="1">
      <alignment horizontal="center"/>
    </xf>
    <xf numFmtId="166" fontId="37" fillId="0" borderId="54" xfId="351" applyNumberFormat="1" applyFont="1" applyBorder="1" applyAlignment="1" applyProtection="1">
      <alignment horizontal="right"/>
    </xf>
    <xf numFmtId="166" fontId="37" fillId="0" borderId="26" xfId="351" applyNumberFormat="1" applyFont="1" applyBorder="1" applyAlignment="1" applyProtection="1">
      <alignment horizontal="right"/>
    </xf>
    <xf numFmtId="166" fontId="37" fillId="0" borderId="50" xfId="351" applyNumberFormat="1" applyFont="1" applyBorder="1" applyAlignment="1" applyProtection="1">
      <alignment horizontal="right"/>
    </xf>
    <xf numFmtId="166" fontId="5" fillId="5" borderId="8" xfId="351" applyNumberFormat="1" applyFont="1" applyFill="1" applyBorder="1" applyAlignment="1">
      <alignment horizontal="center"/>
    </xf>
    <xf numFmtId="166" fontId="5" fillId="5" borderId="18" xfId="351" applyNumberFormat="1" applyFont="1" applyFill="1" applyBorder="1" applyAlignment="1">
      <alignment horizontal="center"/>
    </xf>
    <xf numFmtId="166" fontId="5" fillId="5" borderId="28" xfId="351" applyNumberFormat="1" applyFont="1" applyFill="1" applyBorder="1" applyAlignment="1">
      <alignment horizontal="center"/>
    </xf>
    <xf numFmtId="166" fontId="5" fillId="5" borderId="4" xfId="351" applyNumberFormat="1" applyFont="1" applyFill="1" applyBorder="1" applyAlignment="1">
      <alignment horizontal="center"/>
    </xf>
    <xf numFmtId="49" fontId="5" fillId="5" borderId="9" xfId="351" quotePrefix="1" applyNumberFormat="1" applyFont="1" applyFill="1" applyBorder="1" applyAlignment="1">
      <alignment horizontal="center"/>
    </xf>
    <xf numFmtId="49" fontId="5" fillId="5" borderId="9" xfId="351" applyNumberFormat="1" applyFont="1" applyFill="1" applyBorder="1" applyAlignment="1">
      <alignment horizontal="center"/>
    </xf>
    <xf numFmtId="166" fontId="5" fillId="5" borderId="9" xfId="352" applyNumberFormat="1" applyFont="1" applyFill="1" applyBorder="1" applyAlignment="1">
      <alignment horizontal="center"/>
    </xf>
    <xf numFmtId="166" fontId="5" fillId="5" borderId="13" xfId="352" applyNumberFormat="1" applyFont="1" applyFill="1" applyBorder="1" applyAlignment="1">
      <alignment horizontal="center"/>
    </xf>
    <xf numFmtId="0" fontId="3" fillId="0" borderId="15" xfId="2" applyFont="1" applyBorder="1" applyAlignment="1">
      <alignment horizontal="left"/>
    </xf>
    <xf numFmtId="166" fontId="5" fillId="0" borderId="1" xfId="353" applyNumberFormat="1" applyFont="1" applyBorder="1" applyAlignment="1" applyProtection="1">
      <alignment horizontal="center"/>
    </xf>
    <xf numFmtId="166" fontId="5" fillId="0" borderId="3" xfId="353" applyNumberFormat="1" applyFont="1" applyBorder="1" applyAlignment="1" applyProtection="1">
      <alignment horizontal="center"/>
    </xf>
    <xf numFmtId="166" fontId="5" fillId="0" borderId="42" xfId="353" applyNumberFormat="1" applyFont="1" applyBorder="1" applyAlignment="1" applyProtection="1">
      <alignment horizontal="center"/>
    </xf>
    <xf numFmtId="166" fontId="37" fillId="0" borderId="54" xfId="353" applyNumberFormat="1" applyFont="1" applyBorder="1" applyAlignment="1" applyProtection="1">
      <alignment horizontal="right"/>
    </xf>
    <xf numFmtId="166" fontId="37" fillId="0" borderId="26" xfId="353" applyNumberFormat="1" applyFont="1" applyBorder="1" applyAlignment="1" applyProtection="1">
      <alignment horizontal="right"/>
    </xf>
    <xf numFmtId="166" fontId="37" fillId="0" borderId="50" xfId="353" applyNumberFormat="1" applyFont="1" applyBorder="1" applyAlignment="1" applyProtection="1">
      <alignment horizontal="right"/>
    </xf>
    <xf numFmtId="166" fontId="5" fillId="5" borderId="8" xfId="354" applyNumberFormat="1" applyFont="1" applyFill="1" applyBorder="1" applyAlignment="1">
      <alignment horizontal="center"/>
    </xf>
    <xf numFmtId="166" fontId="5" fillId="5" borderId="18" xfId="354" applyNumberFormat="1" applyFont="1" applyFill="1" applyBorder="1" applyAlignment="1">
      <alignment horizontal="center"/>
    </xf>
    <xf numFmtId="166" fontId="5" fillId="5" borderId="28" xfId="354" applyNumberFormat="1" applyFont="1" applyFill="1" applyBorder="1" applyAlignment="1">
      <alignment horizontal="center"/>
    </xf>
    <xf numFmtId="166" fontId="5" fillId="5" borderId="4" xfId="354" applyNumberFormat="1" applyFont="1" applyFill="1" applyBorder="1" applyAlignment="1">
      <alignment horizontal="center"/>
    </xf>
    <xf numFmtId="49" fontId="5" fillId="5" borderId="9" xfId="354" quotePrefix="1" applyNumberFormat="1" applyFont="1" applyFill="1" applyBorder="1" applyAlignment="1">
      <alignment horizontal="center"/>
    </xf>
    <xf numFmtId="49" fontId="5" fillId="5" borderId="9" xfId="354" applyNumberFormat="1" applyFont="1" applyFill="1" applyBorder="1" applyAlignment="1">
      <alignment horizontal="center"/>
    </xf>
    <xf numFmtId="166" fontId="5" fillId="5" borderId="9" xfId="355" applyNumberFormat="1" applyFont="1" applyFill="1" applyBorder="1" applyAlignment="1">
      <alignment horizontal="center"/>
    </xf>
    <xf numFmtId="166" fontId="5" fillId="5" borderId="13" xfId="355" applyNumberFormat="1" applyFont="1" applyFill="1" applyBorder="1" applyAlignment="1">
      <alignment horizontal="center"/>
    </xf>
    <xf numFmtId="0" fontId="5" fillId="0" borderId="0" xfId="2" applyFont="1" applyAlignment="1">
      <alignment horizontal="center"/>
    </xf>
    <xf numFmtId="166" fontId="5" fillId="0" borderId="0" xfId="356" applyNumberFormat="1" applyFont="1" applyAlignment="1" applyProtection="1">
      <alignment horizontal="center"/>
    </xf>
    <xf numFmtId="166" fontId="37" fillId="0" borderId="0" xfId="356" applyNumberFormat="1" applyFont="1" applyAlignment="1" applyProtection="1">
      <alignment horizontal="right"/>
    </xf>
    <xf numFmtId="166" fontId="5" fillId="5" borderId="8" xfId="357" applyNumberFormat="1" applyFont="1" applyFill="1" applyBorder="1" applyAlignment="1">
      <alignment horizontal="center"/>
    </xf>
    <xf numFmtId="166" fontId="5" fillId="5" borderId="18" xfId="357" applyNumberFormat="1" applyFont="1" applyFill="1" applyBorder="1" applyAlignment="1">
      <alignment horizontal="center"/>
    </xf>
    <xf numFmtId="166" fontId="5" fillId="5" borderId="28" xfId="357" applyNumberFormat="1" applyFont="1" applyFill="1" applyBorder="1" applyAlignment="1">
      <alignment horizontal="center"/>
    </xf>
    <xf numFmtId="166" fontId="5" fillId="5" borderId="4" xfId="357" applyNumberFormat="1" applyFont="1" applyFill="1" applyBorder="1" applyAlignment="1">
      <alignment horizontal="center"/>
    </xf>
    <xf numFmtId="49" fontId="5" fillId="5" borderId="9" xfId="357" quotePrefix="1" applyNumberFormat="1" applyFont="1" applyFill="1" applyBorder="1" applyAlignment="1">
      <alignment horizontal="center"/>
    </xf>
    <xf numFmtId="49" fontId="5" fillId="5" borderId="9" xfId="357" applyNumberFormat="1" applyFont="1" applyFill="1" applyBorder="1" applyAlignment="1">
      <alignment horizontal="center"/>
    </xf>
    <xf numFmtId="166" fontId="5" fillId="5" borderId="9" xfId="358" applyNumberFormat="1" applyFont="1" applyFill="1" applyBorder="1" applyAlignment="1">
      <alignment horizontal="center"/>
    </xf>
    <xf numFmtId="166" fontId="5" fillId="5" borderId="13" xfId="358" applyNumberFormat="1" applyFont="1" applyFill="1" applyBorder="1" applyAlignment="1">
      <alignment horizontal="center"/>
    </xf>
    <xf numFmtId="166" fontId="5" fillId="0" borderId="0" xfId="359" applyNumberFormat="1" applyFont="1" applyAlignment="1" applyProtection="1">
      <alignment horizontal="center"/>
    </xf>
    <xf numFmtId="166" fontId="37" fillId="0" borderId="0" xfId="359" applyNumberFormat="1" applyFont="1" applyAlignment="1" applyProtection="1">
      <alignment horizontal="right"/>
    </xf>
    <xf numFmtId="166" fontId="5" fillId="5" borderId="8" xfId="360" applyNumberFormat="1" applyFont="1" applyFill="1" applyBorder="1" applyAlignment="1">
      <alignment horizontal="center"/>
    </xf>
    <xf numFmtId="166" fontId="5" fillId="5" borderId="18" xfId="360" applyNumberFormat="1" applyFont="1" applyFill="1" applyBorder="1" applyAlignment="1">
      <alignment horizontal="center"/>
    </xf>
    <xf numFmtId="166" fontId="5" fillId="5" borderId="28" xfId="360" applyNumberFormat="1" applyFont="1" applyFill="1" applyBorder="1" applyAlignment="1">
      <alignment horizontal="center"/>
    </xf>
    <xf numFmtId="166" fontId="5" fillId="5" borderId="4" xfId="360" applyNumberFormat="1" applyFont="1" applyFill="1" applyBorder="1" applyAlignment="1">
      <alignment horizontal="center"/>
    </xf>
    <xf numFmtId="49" fontId="5" fillId="5" borderId="9" xfId="360" quotePrefix="1" applyNumberFormat="1" applyFont="1" applyFill="1" applyBorder="1" applyAlignment="1">
      <alignment horizontal="center"/>
    </xf>
    <xf numFmtId="49" fontId="5" fillId="5" borderId="9" xfId="360" applyNumberFormat="1" applyFont="1" applyFill="1" applyBorder="1" applyAlignment="1">
      <alignment horizontal="center"/>
    </xf>
    <xf numFmtId="166" fontId="5" fillId="5" borderId="9" xfId="361" applyNumberFormat="1" applyFont="1" applyFill="1" applyBorder="1" applyAlignment="1">
      <alignment horizontal="center"/>
    </xf>
    <xf numFmtId="166" fontId="5" fillId="5" borderId="13" xfId="361" applyNumberFormat="1" applyFont="1" applyFill="1" applyBorder="1" applyAlignment="1">
      <alignment horizontal="center"/>
    </xf>
    <xf numFmtId="166" fontId="5" fillId="0" borderId="0" xfId="362" applyNumberFormat="1" applyFont="1" applyAlignment="1" applyProtection="1">
      <alignment horizontal="center"/>
    </xf>
    <xf numFmtId="166" fontId="37" fillId="0" borderId="0" xfId="362" applyNumberFormat="1" applyFont="1" applyAlignment="1" applyProtection="1">
      <alignment horizontal="right"/>
    </xf>
    <xf numFmtId="166" fontId="5" fillId="5" borderId="8" xfId="363" applyNumberFormat="1" applyFont="1" applyFill="1" applyBorder="1" applyAlignment="1">
      <alignment horizontal="center"/>
    </xf>
    <xf numFmtId="166" fontId="5" fillId="5" borderId="18" xfId="363" applyNumberFormat="1" applyFont="1" applyFill="1" applyBorder="1" applyAlignment="1">
      <alignment horizontal="center"/>
    </xf>
    <xf numFmtId="166" fontId="5" fillId="5" borderId="28" xfId="363" applyNumberFormat="1" applyFont="1" applyFill="1" applyBorder="1" applyAlignment="1">
      <alignment horizontal="center"/>
    </xf>
    <xf numFmtId="166" fontId="5" fillId="5" borderId="4" xfId="363" applyNumberFormat="1" applyFont="1" applyFill="1" applyBorder="1" applyAlignment="1">
      <alignment horizontal="center"/>
    </xf>
    <xf numFmtId="49" fontId="5" fillId="5" borderId="9" xfId="363" quotePrefix="1" applyNumberFormat="1" applyFont="1" applyFill="1" applyBorder="1" applyAlignment="1">
      <alignment horizontal="center"/>
    </xf>
    <xf numFmtId="49" fontId="5" fillId="5" borderId="9" xfId="363" applyNumberFormat="1" applyFont="1" applyFill="1" applyBorder="1" applyAlignment="1">
      <alignment horizontal="center"/>
    </xf>
    <xf numFmtId="166" fontId="5" fillId="5" borderId="9" xfId="362" applyNumberFormat="1" applyFont="1" applyFill="1" applyBorder="1" applyAlignment="1">
      <alignment horizontal="center"/>
    </xf>
    <xf numFmtId="166" fontId="5" fillId="5" borderId="13" xfId="362" applyNumberFormat="1" applyFont="1" applyFill="1" applyBorder="1" applyAlignment="1">
      <alignment horizontal="center"/>
    </xf>
    <xf numFmtId="166" fontId="5" fillId="0" borderId="0" xfId="364" applyNumberFormat="1" applyFont="1" applyAlignment="1" applyProtection="1">
      <alignment horizontal="center"/>
    </xf>
    <xf numFmtId="166" fontId="37" fillId="0" borderId="0" xfId="364" applyNumberFormat="1" applyFont="1" applyAlignment="1" applyProtection="1">
      <alignment horizontal="right"/>
    </xf>
    <xf numFmtId="166" fontId="5" fillId="5" borderId="8" xfId="365" applyNumberFormat="1" applyFont="1" applyFill="1" applyBorder="1" applyAlignment="1">
      <alignment horizontal="center"/>
    </xf>
    <xf numFmtId="166" fontId="5" fillId="5" borderId="18" xfId="365" applyNumberFormat="1" applyFont="1" applyFill="1" applyBorder="1" applyAlignment="1">
      <alignment horizontal="center"/>
    </xf>
    <xf numFmtId="166" fontId="5" fillId="5" borderId="28" xfId="365" applyNumberFormat="1" applyFont="1" applyFill="1" applyBorder="1" applyAlignment="1">
      <alignment horizontal="center"/>
    </xf>
    <xf numFmtId="166" fontId="5" fillId="5" borderId="4" xfId="365" applyNumberFormat="1" applyFont="1" applyFill="1" applyBorder="1" applyAlignment="1">
      <alignment horizontal="center"/>
    </xf>
    <xf numFmtId="49" fontId="5" fillId="5" borderId="9" xfId="365" quotePrefix="1" applyNumberFormat="1" applyFont="1" applyFill="1" applyBorder="1" applyAlignment="1">
      <alignment horizontal="center"/>
    </xf>
    <xf numFmtId="49" fontId="5" fillId="5" borderId="9" xfId="365" applyNumberFormat="1" applyFont="1" applyFill="1" applyBorder="1" applyAlignment="1">
      <alignment horizontal="center"/>
    </xf>
    <xf numFmtId="166" fontId="5" fillId="5" borderId="9" xfId="366" applyNumberFormat="1" applyFont="1" applyFill="1" applyBorder="1" applyAlignment="1">
      <alignment horizontal="center"/>
    </xf>
    <xf numFmtId="166" fontId="5" fillId="5" borderId="13" xfId="366" applyNumberFormat="1" applyFont="1" applyFill="1" applyBorder="1" applyAlignment="1">
      <alignment horizontal="center"/>
    </xf>
    <xf numFmtId="0" fontId="5" fillId="5" borderId="96" xfId="0" applyFont="1" applyFill="1" applyBorder="1" applyAlignment="1">
      <alignment horizontal="center" vertical="center" wrapText="1"/>
    </xf>
    <xf numFmtId="0" fontId="5" fillId="5" borderId="97" xfId="0" applyFont="1" applyFill="1" applyBorder="1" applyAlignment="1">
      <alignment horizontal="center" vertical="center" wrapText="1"/>
    </xf>
    <xf numFmtId="0" fontId="5" fillId="5" borderId="28"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9" xfId="0" applyFont="1" applyFill="1" applyBorder="1" applyAlignment="1">
      <alignment horizontal="center" vertical="center"/>
    </xf>
    <xf numFmtId="0" fontId="5" fillId="5" borderId="13" xfId="0" applyFont="1" applyFill="1" applyBorder="1" applyAlignment="1">
      <alignment horizontal="center" vertical="center"/>
    </xf>
    <xf numFmtId="0" fontId="5" fillId="0" borderId="0" xfId="0" applyFont="1" applyAlignment="1">
      <alignment horizontal="center"/>
    </xf>
    <xf numFmtId="166" fontId="3" fillId="0" borderId="0" xfId="0" applyNumberFormat="1" applyFont="1" applyBorder="1" applyAlignment="1">
      <alignment horizontal="right"/>
    </xf>
    <xf numFmtId="0" fontId="5" fillId="0" borderId="0" xfId="276" applyFont="1" applyAlignment="1">
      <alignment horizontal="center"/>
    </xf>
    <xf numFmtId="166" fontId="37" fillId="0" borderId="20" xfId="179" applyNumberFormat="1" applyFont="1" applyBorder="1" applyAlignment="1">
      <alignment horizontal="right"/>
    </xf>
    <xf numFmtId="166" fontId="3" fillId="0" borderId="15" xfId="179" applyNumberFormat="1" applyFont="1" applyBorder="1" applyAlignment="1">
      <alignment horizontal="left"/>
    </xf>
    <xf numFmtId="166" fontId="3" fillId="0" borderId="0" xfId="179" applyNumberFormat="1" applyFont="1" applyAlignment="1">
      <alignment horizontal="left"/>
    </xf>
    <xf numFmtId="0" fontId="3" fillId="0" borderId="15" xfId="289" applyFont="1" applyFill="1" applyBorder="1" applyAlignment="1">
      <alignment horizontal="left"/>
    </xf>
    <xf numFmtId="0" fontId="3" fillId="0" borderId="0" xfId="207" applyFont="1" applyFill="1" applyAlignment="1">
      <alignment horizontal="left" wrapText="1"/>
    </xf>
    <xf numFmtId="0" fontId="5" fillId="0" borderId="0" xfId="289" applyFont="1" applyFill="1" applyAlignment="1">
      <alignment horizontal="center" vertical="center"/>
    </xf>
    <xf numFmtId="0" fontId="37" fillId="0" borderId="20" xfId="289" applyFont="1" applyFill="1" applyBorder="1" applyAlignment="1">
      <alignment horizontal="right"/>
    </xf>
    <xf numFmtId="0" fontId="5" fillId="5" borderId="96" xfId="289" applyFont="1" applyFill="1" applyBorder="1" applyAlignment="1">
      <alignment horizontal="center" vertical="center"/>
    </xf>
    <xf numFmtId="0" fontId="5" fillId="5" borderId="15" xfId="289" applyFont="1" applyFill="1" applyBorder="1" applyAlignment="1">
      <alignment horizontal="center" vertical="center"/>
    </xf>
    <xf numFmtId="0" fontId="5" fillId="5" borderId="51" xfId="289" applyFont="1" applyFill="1" applyBorder="1" applyAlignment="1">
      <alignment horizontal="center" vertical="center"/>
    </xf>
    <xf numFmtId="0" fontId="5" fillId="5" borderId="24" xfId="289" applyFont="1" applyFill="1" applyBorder="1" applyAlignment="1">
      <alignment horizontal="center" vertical="center"/>
    </xf>
    <xf numFmtId="0" fontId="5" fillId="5" borderId="0" xfId="289" applyFont="1" applyFill="1" applyBorder="1" applyAlignment="1">
      <alignment horizontal="center" vertical="center"/>
    </xf>
    <xf numFmtId="0" fontId="5" fillId="5" borderId="1" xfId="289" applyFont="1" applyFill="1" applyBorder="1" applyAlignment="1">
      <alignment horizontal="center" vertical="center"/>
    </xf>
    <xf numFmtId="0" fontId="5" fillId="5" borderId="97" xfId="289" applyFont="1" applyFill="1" applyBorder="1" applyAlignment="1">
      <alignment horizontal="center" vertical="center"/>
    </xf>
    <xf numFmtId="0" fontId="5" fillId="2" borderId="48" xfId="289" applyFont="1" applyFill="1" applyBorder="1" applyAlignment="1">
      <alignment horizontal="center" vertical="center"/>
    </xf>
    <xf numFmtId="0" fontId="5" fillId="2" borderId="34" xfId="289" applyFont="1" applyFill="1" applyBorder="1" applyAlignment="1">
      <alignment horizontal="center" vertical="center"/>
    </xf>
    <xf numFmtId="0" fontId="5" fillId="5" borderId="15" xfId="289" quotePrefix="1" applyFont="1" applyFill="1" applyBorder="1" applyAlignment="1">
      <alignment horizontal="center" vertical="center"/>
    </xf>
    <xf numFmtId="0" fontId="5" fillId="5" borderId="28" xfId="289" applyFont="1" applyFill="1" applyBorder="1" applyAlignment="1">
      <alignment horizontal="center" vertical="center"/>
    </xf>
    <xf numFmtId="0" fontId="5" fillId="5" borderId="4" xfId="289" applyFont="1" applyFill="1" applyBorder="1" applyAlignment="1">
      <alignment horizontal="center" vertical="center"/>
    </xf>
    <xf numFmtId="0" fontId="5" fillId="5" borderId="49" xfId="289" applyFont="1" applyFill="1" applyBorder="1" applyAlignment="1">
      <alignment horizontal="center" vertical="center"/>
    </xf>
    <xf numFmtId="0" fontId="5" fillId="5" borderId="52" xfId="289" applyFont="1" applyFill="1" applyBorder="1" applyAlignment="1">
      <alignment horizontal="center" vertical="center"/>
    </xf>
    <xf numFmtId="0" fontId="45" fillId="0" borderId="0" xfId="289" applyFont="1" applyFill="1" applyAlignment="1">
      <alignment horizontal="center" vertical="center"/>
    </xf>
    <xf numFmtId="0" fontId="47" fillId="0" borderId="0" xfId="342" applyFont="1" applyFill="1" applyBorder="1" applyAlignment="1">
      <alignment horizontal="left"/>
    </xf>
    <xf numFmtId="0" fontId="46" fillId="2" borderId="98" xfId="342" applyFont="1" applyFill="1" applyBorder="1" applyAlignment="1" applyProtection="1">
      <alignment horizontal="center" vertical="center"/>
      <protection locked="0"/>
    </xf>
    <xf numFmtId="0" fontId="46" fillId="2" borderId="99" xfId="342" applyFont="1" applyFill="1" applyBorder="1" applyAlignment="1" applyProtection="1">
      <alignment horizontal="center" vertical="center"/>
      <protection locked="0"/>
    </xf>
    <xf numFmtId="0" fontId="46" fillId="2" borderId="100" xfId="342" applyFont="1" applyFill="1" applyBorder="1" applyAlignment="1" applyProtection="1">
      <alignment horizontal="center" vertical="center"/>
      <protection locked="0"/>
    </xf>
    <xf numFmtId="0" fontId="46" fillId="2" borderId="101" xfId="342" applyFont="1" applyFill="1" applyBorder="1" applyAlignment="1" applyProtection="1">
      <alignment horizontal="center" vertical="center"/>
      <protection locked="0"/>
    </xf>
    <xf numFmtId="0" fontId="46" fillId="2" borderId="102" xfId="342" applyFont="1" applyFill="1" applyBorder="1" applyAlignment="1" applyProtection="1">
      <alignment horizontal="center" vertical="center"/>
      <protection locked="0"/>
    </xf>
    <xf numFmtId="0" fontId="46" fillId="2" borderId="103" xfId="342" applyFont="1" applyFill="1" applyBorder="1" applyAlignment="1" applyProtection="1">
      <alignment horizontal="center" vertical="center"/>
      <protection locked="0"/>
    </xf>
    <xf numFmtId="0" fontId="46" fillId="2" borderId="49" xfId="342" applyFont="1" applyFill="1" applyBorder="1" applyAlignment="1">
      <alignment horizontal="center" vertical="center"/>
    </xf>
    <xf numFmtId="0" fontId="46" fillId="2" borderId="51" xfId="342" applyFont="1" applyFill="1" applyBorder="1" applyAlignment="1">
      <alignment horizontal="center" vertical="center"/>
    </xf>
    <xf numFmtId="0" fontId="46" fillId="2" borderId="43" xfId="342" applyFont="1" applyFill="1" applyBorder="1" applyAlignment="1">
      <alignment horizontal="center" vertical="center"/>
    </xf>
    <xf numFmtId="0" fontId="46" fillId="2" borderId="34" xfId="342" applyFont="1" applyFill="1" applyBorder="1" applyAlignment="1">
      <alignment horizontal="center" vertical="center"/>
    </xf>
    <xf numFmtId="0" fontId="46" fillId="2" borderId="28" xfId="342" applyFont="1" applyFill="1" applyBorder="1" applyAlignment="1">
      <alignment horizontal="center" vertical="center"/>
    </xf>
    <xf numFmtId="0" fontId="46" fillId="2" borderId="4" xfId="342" applyFont="1" applyFill="1" applyBorder="1" applyAlignment="1">
      <alignment horizontal="center" vertical="center"/>
    </xf>
    <xf numFmtId="0" fontId="46" fillId="2" borderId="52" xfId="342" applyFont="1" applyFill="1" applyBorder="1" applyAlignment="1">
      <alignment horizontal="center" vertical="center"/>
    </xf>
    <xf numFmtId="0" fontId="46" fillId="2" borderId="29" xfId="342" applyFont="1" applyFill="1" applyBorder="1" applyAlignment="1">
      <alignment horizontal="center" vertical="center"/>
    </xf>
    <xf numFmtId="166" fontId="5" fillId="0" borderId="24" xfId="0" applyNumberFormat="1" applyFont="1" applyFill="1" applyBorder="1" applyAlignment="1">
      <alignment horizontal="left"/>
    </xf>
    <xf numFmtId="166" fontId="5" fillId="0" borderId="1" xfId="0" applyNumberFormat="1" applyFont="1" applyFill="1" applyBorder="1" applyAlignment="1">
      <alignment horizontal="left"/>
    </xf>
    <xf numFmtId="0" fontId="5" fillId="0" borderId="0" xfId="2" applyFont="1" applyFill="1" applyAlignment="1">
      <alignment horizontal="center"/>
    </xf>
    <xf numFmtId="166" fontId="5" fillId="0" borderId="0" xfId="0" applyNumberFormat="1" applyFont="1" applyFill="1" applyAlignment="1">
      <alignment horizontal="center"/>
    </xf>
    <xf numFmtId="166" fontId="37" fillId="0" borderId="0" xfId="0" applyNumberFormat="1" applyFont="1" applyFill="1" applyAlignment="1">
      <alignment horizontal="right"/>
    </xf>
    <xf numFmtId="166" fontId="48" fillId="2" borderId="96" xfId="0" applyNumberFormat="1" applyFont="1" applyFill="1" applyBorder="1" applyAlignment="1">
      <alignment horizontal="center"/>
    </xf>
    <xf numFmtId="166" fontId="48" fillId="2" borderId="51" xfId="0" applyNumberFormat="1" applyFont="1" applyFill="1" applyBorder="1" applyAlignment="1">
      <alignment horizontal="center"/>
    </xf>
    <xf numFmtId="166" fontId="48" fillId="2" borderId="24" xfId="0" applyNumberFormat="1" applyFont="1" applyFill="1" applyBorder="1" applyAlignment="1">
      <alignment horizontal="center"/>
    </xf>
    <xf numFmtId="166" fontId="48" fillId="2" borderId="1" xfId="0" applyNumberFormat="1" applyFont="1" applyFill="1" applyBorder="1" applyAlignment="1">
      <alignment horizontal="center"/>
    </xf>
    <xf numFmtId="166" fontId="48" fillId="2" borderId="97" xfId="0" applyNumberFormat="1" applyFont="1" applyFill="1" applyBorder="1" applyAlignment="1">
      <alignment horizontal="center"/>
    </xf>
    <xf numFmtId="166" fontId="48" fillId="2" borderId="34" xfId="0" applyNumberFormat="1" applyFont="1" applyFill="1" applyBorder="1" applyAlignment="1">
      <alignment horizontal="center"/>
    </xf>
    <xf numFmtId="166" fontId="5" fillId="2" borderId="49" xfId="0" quotePrefix="1" applyNumberFormat="1" applyFont="1" applyFill="1" applyBorder="1" applyAlignment="1">
      <alignment horizontal="center"/>
    </xf>
    <xf numFmtId="166" fontId="5" fillId="2" borderId="52" xfId="0" quotePrefix="1" applyNumberFormat="1" applyFont="1" applyFill="1" applyBorder="1" applyAlignment="1">
      <alignment horizontal="center"/>
    </xf>
    <xf numFmtId="166" fontId="3" fillId="0" borderId="1" xfId="0" applyNumberFormat="1" applyFont="1" applyFill="1" applyBorder="1" applyAlignment="1">
      <alignment horizontal="left"/>
    </xf>
    <xf numFmtId="166" fontId="5" fillId="0" borderId="10" xfId="0" applyNumberFormat="1" applyFont="1" applyFill="1" applyBorder="1" applyAlignment="1">
      <alignment horizontal="left"/>
    </xf>
    <xf numFmtId="166" fontId="3" fillId="0" borderId="3" xfId="0" applyNumberFormat="1" applyFont="1" applyFill="1" applyBorder="1" applyAlignment="1">
      <alignment horizontal="left"/>
    </xf>
    <xf numFmtId="166" fontId="3" fillId="0" borderId="0" xfId="0" applyNumberFormat="1" applyFont="1" applyFill="1" applyAlignment="1">
      <alignment horizontal="left"/>
    </xf>
    <xf numFmtId="166" fontId="37" fillId="0" borderId="20" xfId="0" applyNumberFormat="1" applyFont="1" applyFill="1" applyBorder="1" applyAlignment="1">
      <alignment horizontal="right"/>
    </xf>
    <xf numFmtId="166" fontId="3" fillId="0" borderId="3" xfId="0" applyNumberFormat="1" applyFont="1" applyBorder="1" applyAlignment="1">
      <alignment horizontal="left"/>
    </xf>
    <xf numFmtId="166" fontId="3" fillId="0" borderId="15" xfId="0" quotePrefix="1" applyNumberFormat="1" applyFont="1" applyFill="1" applyBorder="1" applyAlignment="1">
      <alignment horizontal="left"/>
    </xf>
    <xf numFmtId="166" fontId="3" fillId="0" borderId="0" xfId="0" applyNumberFormat="1" applyFont="1" applyFill="1" applyBorder="1" applyAlignment="1">
      <alignment horizontal="left"/>
    </xf>
    <xf numFmtId="166" fontId="3" fillId="0" borderId="0" xfId="0" quotePrefix="1" applyNumberFormat="1" applyFont="1" applyFill="1" applyAlignment="1">
      <alignment horizontal="left"/>
    </xf>
    <xf numFmtId="166" fontId="3" fillId="0" borderId="0" xfId="0" quotePrefix="1" applyNumberFormat="1" applyFont="1" applyFill="1" applyBorder="1" applyAlignment="1">
      <alignment horizontal="left"/>
    </xf>
    <xf numFmtId="0" fontId="3" fillId="0" borderId="22" xfId="336" applyFont="1" applyBorder="1" applyAlignment="1">
      <alignment horizontal="center" vertical="center"/>
    </xf>
    <xf numFmtId="0" fontId="3" fillId="0" borderId="10" xfId="336" applyFont="1" applyBorder="1" applyAlignment="1">
      <alignment horizontal="center" vertical="center"/>
    </xf>
    <xf numFmtId="0" fontId="3" fillId="0" borderId="30" xfId="336" applyFont="1" applyBorder="1" applyAlignment="1">
      <alignment horizontal="center" vertical="center"/>
    </xf>
    <xf numFmtId="0" fontId="5" fillId="0" borderId="0" xfId="336" applyFont="1" applyAlignment="1">
      <alignment horizontal="center"/>
    </xf>
    <xf numFmtId="166" fontId="5" fillId="0" borderId="0" xfId="336" applyNumberFormat="1" applyFont="1" applyAlignment="1" applyProtection="1">
      <alignment horizontal="center" wrapText="1"/>
    </xf>
    <xf numFmtId="166" fontId="5" fillId="0" borderId="0" xfId="336" applyNumberFormat="1" applyFont="1" applyAlignment="1" applyProtection="1">
      <alignment horizontal="center"/>
    </xf>
    <xf numFmtId="0" fontId="5" fillId="2" borderId="96" xfId="336" applyFont="1" applyFill="1" applyBorder="1" applyAlignment="1">
      <alignment horizontal="center" vertical="center"/>
    </xf>
    <xf numFmtId="0" fontId="5" fillId="2" borderId="104" xfId="336" applyFont="1" applyFill="1" applyBorder="1" applyAlignment="1">
      <alignment horizontal="center" vertical="center"/>
    </xf>
    <xf numFmtId="0" fontId="5" fillId="2" borderId="28" xfId="336" applyFont="1" applyFill="1" applyBorder="1" applyAlignment="1">
      <alignment horizontal="center" vertical="center"/>
    </xf>
    <xf numFmtId="0" fontId="5" fillId="2" borderId="76" xfId="336" applyFont="1" applyFill="1" applyBorder="1" applyAlignment="1">
      <alignment horizontal="center" vertical="center"/>
    </xf>
    <xf numFmtId="0" fontId="5" fillId="2" borderId="9" xfId="336" applyFont="1" applyFill="1" applyBorder="1" applyAlignment="1">
      <alignment horizontal="center" vertical="center"/>
    </xf>
    <xf numFmtId="0" fontId="5" fillId="2" borderId="17" xfId="336" applyFont="1" applyFill="1" applyBorder="1" applyAlignment="1">
      <alignment horizontal="center" vertical="center"/>
    </xf>
    <xf numFmtId="0" fontId="5" fillId="2" borderId="13" xfId="336" applyFont="1" applyFill="1" applyBorder="1" applyAlignment="1">
      <alignment horizontal="center" vertical="center"/>
    </xf>
    <xf numFmtId="0" fontId="3" fillId="0" borderId="70" xfId="336" applyFont="1" applyBorder="1" applyAlignment="1">
      <alignment horizontal="center" vertical="center"/>
    </xf>
    <xf numFmtId="0" fontId="3" fillId="0" borderId="18" xfId="336" applyFont="1" applyBorder="1" applyAlignment="1">
      <alignment horizontal="center" vertical="center"/>
    </xf>
    <xf numFmtId="0" fontId="13" fillId="0" borderId="0" xfId="2" applyFont="1" applyAlignment="1">
      <alignment horizontal="center"/>
    </xf>
    <xf numFmtId="0" fontId="4" fillId="5" borderId="8" xfId="2" applyFont="1" applyFill="1" applyBorder="1" applyAlignment="1">
      <alignment horizontal="center" vertical="center"/>
    </xf>
    <xf numFmtId="0" fontId="4" fillId="5" borderId="10" xfId="2" applyFont="1" applyFill="1" applyBorder="1" applyAlignment="1">
      <alignment horizontal="center" vertical="center"/>
    </xf>
    <xf numFmtId="0" fontId="4" fillId="5" borderId="18" xfId="2" applyFont="1" applyFill="1" applyBorder="1" applyAlignment="1">
      <alignment horizontal="center" vertical="center"/>
    </xf>
    <xf numFmtId="0" fontId="13" fillId="4" borderId="49" xfId="2" applyFont="1" applyFill="1" applyBorder="1" applyAlignment="1">
      <alignment horizontal="center" vertical="center"/>
    </xf>
    <xf numFmtId="0" fontId="13" fillId="4" borderId="15" xfId="2" applyFont="1" applyFill="1" applyBorder="1" applyAlignment="1">
      <alignment horizontal="center" vertical="center"/>
    </xf>
    <xf numFmtId="0" fontId="13" fillId="4" borderId="51" xfId="2" applyFont="1" applyFill="1" applyBorder="1" applyAlignment="1">
      <alignment horizontal="center" vertical="center"/>
    </xf>
    <xf numFmtId="0" fontId="13" fillId="4" borderId="43" xfId="2" applyFont="1" applyFill="1" applyBorder="1" applyAlignment="1">
      <alignment horizontal="center" vertical="center"/>
    </xf>
    <xf numFmtId="0" fontId="13" fillId="4" borderId="48" xfId="2" applyFont="1" applyFill="1" applyBorder="1" applyAlignment="1">
      <alignment horizontal="center" vertical="center"/>
    </xf>
    <xf numFmtId="0" fontId="13" fillId="4" borderId="34" xfId="2" applyFont="1" applyFill="1" applyBorder="1" applyAlignment="1">
      <alignment horizontal="center" vertical="center"/>
    </xf>
    <xf numFmtId="0" fontId="13" fillId="5" borderId="16" xfId="2" applyFont="1" applyFill="1" applyBorder="1" applyAlignment="1">
      <alignment horizontal="center" vertical="center"/>
    </xf>
    <xf numFmtId="0" fontId="13" fillId="5" borderId="21" xfId="2" applyFont="1" applyFill="1" applyBorder="1" applyAlignment="1">
      <alignment horizontal="center" vertical="center"/>
    </xf>
    <xf numFmtId="0" fontId="13" fillId="5" borderId="31" xfId="2" applyFont="1" applyFill="1" applyBorder="1" applyAlignment="1">
      <alignment horizontal="center" vertical="center"/>
    </xf>
    <xf numFmtId="0" fontId="13" fillId="4" borderId="7" xfId="2" applyFont="1" applyFill="1" applyBorder="1" applyAlignment="1">
      <alignment horizontal="center" vertical="center"/>
    </xf>
    <xf numFmtId="0" fontId="13" fillId="4" borderId="6" xfId="2" applyFont="1" applyFill="1" applyBorder="1" applyAlignment="1">
      <alignment horizontal="center" vertical="center"/>
    </xf>
    <xf numFmtId="0" fontId="13" fillId="4" borderId="53" xfId="2" applyFont="1" applyFill="1" applyBorder="1" applyAlignment="1">
      <alignment horizontal="center" vertical="center"/>
    </xf>
    <xf numFmtId="0" fontId="9" fillId="0" borderId="0" xfId="0" applyFont="1" applyAlignment="1">
      <alignment horizontal="left"/>
    </xf>
    <xf numFmtId="0" fontId="9" fillId="0" borderId="0" xfId="0" quotePrefix="1" applyFont="1" applyAlignment="1">
      <alignment horizontal="left" wrapText="1"/>
    </xf>
    <xf numFmtId="0" fontId="9" fillId="0" borderId="0" xfId="0" applyFont="1" applyAlignment="1">
      <alignment horizontal="left" wrapText="1"/>
    </xf>
    <xf numFmtId="0" fontId="22" fillId="0" borderId="0" xfId="0" applyFont="1" applyAlignment="1">
      <alignment horizontal="right"/>
    </xf>
    <xf numFmtId="0" fontId="8" fillId="0" borderId="0" xfId="0" applyFont="1" applyAlignment="1">
      <alignment horizontal="center"/>
    </xf>
    <xf numFmtId="0" fontId="11" fillId="0" borderId="0" xfId="0" applyFont="1" applyAlignment="1">
      <alignment horizontal="center"/>
    </xf>
    <xf numFmtId="0" fontId="9" fillId="0" borderId="15" xfId="0" applyFont="1" applyBorder="1" applyAlignment="1">
      <alignment horizontal="left" wrapText="1"/>
    </xf>
    <xf numFmtId="0" fontId="8" fillId="4" borderId="8"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18" xfId="0" applyFont="1" applyFill="1" applyBorder="1" applyAlignment="1">
      <alignment horizontal="center" vertical="center"/>
    </xf>
    <xf numFmtId="0" fontId="8" fillId="4" borderId="9" xfId="0" applyFont="1" applyFill="1" applyBorder="1" applyAlignment="1">
      <alignment horizontal="center"/>
    </xf>
    <xf numFmtId="0" fontId="8" fillId="4" borderId="13" xfId="0" applyFont="1" applyFill="1" applyBorder="1" applyAlignment="1">
      <alignment horizontal="center"/>
    </xf>
    <xf numFmtId="0" fontId="8" fillId="4" borderId="7" xfId="0" applyFont="1" applyFill="1" applyBorder="1" applyAlignment="1">
      <alignment horizontal="center"/>
    </xf>
    <xf numFmtId="0" fontId="8" fillId="4" borderId="6" xfId="0" applyFont="1" applyFill="1" applyBorder="1" applyAlignment="1">
      <alignment horizontal="center"/>
    </xf>
    <xf numFmtId="0" fontId="8" fillId="4" borderId="5" xfId="0" applyFont="1" applyFill="1" applyBorder="1" applyAlignment="1">
      <alignment horizontal="center"/>
    </xf>
    <xf numFmtId="0" fontId="8" fillId="4" borderId="11" xfId="0" applyFont="1" applyFill="1" applyBorder="1" applyAlignment="1">
      <alignment horizontal="center"/>
    </xf>
    <xf numFmtId="0" fontId="3" fillId="0" borderId="0" xfId="2" applyFont="1" applyBorder="1" applyAlignment="1">
      <alignment horizontal="justify" wrapText="1"/>
    </xf>
    <xf numFmtId="0" fontId="5" fillId="4" borderId="8" xfId="2" applyFont="1" applyFill="1" applyBorder="1" applyAlignment="1">
      <alignment horizontal="center" vertical="center"/>
    </xf>
    <xf numFmtId="0" fontId="2" fillId="4" borderId="10" xfId="3" applyFont="1" applyFill="1" applyBorder="1" applyAlignment="1">
      <alignment horizontal="center" vertical="center"/>
    </xf>
    <xf numFmtId="0" fontId="2" fillId="4" borderId="18" xfId="3" applyFont="1" applyFill="1" applyBorder="1" applyAlignment="1">
      <alignment horizontal="center" vertical="center"/>
    </xf>
    <xf numFmtId="0" fontId="5" fillId="4" borderId="16" xfId="2" applyFont="1" applyFill="1" applyBorder="1" applyAlignment="1">
      <alignment horizontal="center" vertical="center"/>
    </xf>
    <xf numFmtId="0" fontId="5" fillId="4" borderId="21" xfId="2" applyFont="1" applyFill="1" applyBorder="1" applyAlignment="1">
      <alignment horizontal="center" vertical="center"/>
    </xf>
    <xf numFmtId="0" fontId="5" fillId="4" borderId="17" xfId="2" applyFont="1" applyFill="1" applyBorder="1" applyAlignment="1">
      <alignment horizontal="center" vertical="center"/>
    </xf>
    <xf numFmtId="0" fontId="5" fillId="4" borderId="9" xfId="2" applyFont="1" applyFill="1" applyBorder="1" applyAlignment="1">
      <alignment horizontal="center" vertical="center" wrapText="1"/>
    </xf>
    <xf numFmtId="0" fontId="5" fillId="4" borderId="5" xfId="2" applyFont="1" applyFill="1" applyBorder="1" applyAlignment="1">
      <alignment horizontal="center" vertical="center" wrapText="1"/>
    </xf>
    <xf numFmtId="0" fontId="5" fillId="4" borderId="13" xfId="2" applyFont="1" applyFill="1" applyBorder="1" applyAlignment="1">
      <alignment horizontal="center" vertical="center" wrapText="1"/>
    </xf>
    <xf numFmtId="0" fontId="5" fillId="4" borderId="11" xfId="2" applyFont="1" applyFill="1" applyBorder="1" applyAlignment="1">
      <alignment horizontal="center" vertical="center" wrapText="1"/>
    </xf>
    <xf numFmtId="0" fontId="5" fillId="4" borderId="5" xfId="2" applyFont="1" applyFill="1" applyBorder="1" applyAlignment="1">
      <alignment horizontal="center" vertical="center"/>
    </xf>
    <xf numFmtId="0" fontId="2" fillId="4" borderId="5" xfId="3" applyFont="1" applyFill="1" applyBorder="1" applyAlignment="1">
      <alignment horizontal="center" vertical="center"/>
    </xf>
    <xf numFmtId="0" fontId="14" fillId="0" borderId="20" xfId="0" applyFont="1" applyBorder="1" applyAlignment="1">
      <alignment horizontal="right"/>
    </xf>
    <xf numFmtId="0" fontId="5" fillId="4" borderId="8"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28" xfId="0" applyFont="1" applyFill="1" applyBorder="1" applyAlignment="1" applyProtection="1">
      <alignment horizontal="center" vertical="center"/>
    </xf>
    <xf numFmtId="0" fontId="5" fillId="4" borderId="4" xfId="0" applyFont="1" applyFill="1" applyBorder="1" applyAlignment="1" applyProtection="1">
      <alignment horizontal="center" vertical="center"/>
    </xf>
    <xf numFmtId="0" fontId="8" fillId="4" borderId="16" xfId="0" applyFont="1" applyFill="1" applyBorder="1" applyAlignment="1">
      <alignment horizontal="center" vertical="center" wrapText="1"/>
    </xf>
    <xf numFmtId="0" fontId="8" fillId="4" borderId="31" xfId="0" applyFont="1" applyFill="1" applyBorder="1" applyAlignment="1">
      <alignment horizontal="center" vertical="center" wrapText="1"/>
    </xf>
    <xf numFmtId="0" fontId="5" fillId="0" borderId="0" xfId="341" applyFont="1" applyFill="1" applyAlignment="1">
      <alignment horizontal="center" vertical="center"/>
    </xf>
    <xf numFmtId="14" fontId="5" fillId="0" borderId="0" xfId="341" applyNumberFormat="1" applyFont="1" applyFill="1" applyBorder="1" applyAlignment="1">
      <alignment horizontal="center"/>
    </xf>
    <xf numFmtId="0" fontId="37" fillId="0" borderId="0" xfId="341" applyFont="1" applyFill="1" applyBorder="1" applyAlignment="1">
      <alignment horizontal="right"/>
    </xf>
    <xf numFmtId="0" fontId="5" fillId="4" borderId="15" xfId="341" applyFont="1" applyFill="1" applyBorder="1" applyAlignment="1" applyProtection="1">
      <alignment horizontal="center"/>
    </xf>
    <xf numFmtId="0" fontId="5" fillId="4" borderId="52" xfId="341" applyFont="1" applyFill="1" applyBorder="1" applyAlignment="1" applyProtection="1">
      <alignment horizontal="center"/>
    </xf>
    <xf numFmtId="175" fontId="5" fillId="4" borderId="7" xfId="341" quotePrefix="1" applyNumberFormat="1" applyFont="1" applyFill="1" applyBorder="1" applyAlignment="1" applyProtection="1">
      <alignment horizontal="center"/>
    </xf>
    <xf numFmtId="175" fontId="5" fillId="4" borderId="40" xfId="341" quotePrefix="1" applyNumberFormat="1" applyFont="1" applyFill="1" applyBorder="1" applyAlignment="1" applyProtection="1">
      <alignment horizontal="center"/>
    </xf>
    <xf numFmtId="175" fontId="5" fillId="4" borderId="6" xfId="341" quotePrefix="1" applyNumberFormat="1" applyFont="1" applyFill="1" applyBorder="1" applyAlignment="1" applyProtection="1">
      <alignment horizontal="center"/>
    </xf>
    <xf numFmtId="175" fontId="5" fillId="4" borderId="53" xfId="341" quotePrefix="1" applyNumberFormat="1" applyFont="1" applyFill="1" applyBorder="1" applyAlignment="1" applyProtection="1">
      <alignment horizontal="center"/>
    </xf>
    <xf numFmtId="0" fontId="5" fillId="4" borderId="8" xfId="341" quotePrefix="1" applyFont="1" applyFill="1" applyBorder="1" applyAlignment="1">
      <alignment horizontal="center" vertical="center"/>
    </xf>
    <xf numFmtId="0" fontId="5" fillId="4" borderId="10" xfId="341" quotePrefix="1" applyFont="1" applyFill="1" applyBorder="1" applyAlignment="1">
      <alignment horizontal="center" vertical="center"/>
    </xf>
    <xf numFmtId="0" fontId="5" fillId="4" borderId="18" xfId="341" quotePrefix="1" applyFont="1" applyFill="1" applyBorder="1" applyAlignment="1">
      <alignment horizontal="center" vertical="center"/>
    </xf>
    <xf numFmtId="177" fontId="5" fillId="0" borderId="0" xfId="341" applyNumberFormat="1" applyFont="1" applyFill="1" applyBorder="1" applyAlignment="1" applyProtection="1">
      <alignment horizontal="center"/>
    </xf>
    <xf numFmtId="0" fontId="5" fillId="4" borderId="16" xfId="341" applyFont="1" applyFill="1" applyBorder="1" applyAlignment="1" applyProtection="1">
      <alignment horizontal="center"/>
    </xf>
    <xf numFmtId="0" fontId="5" fillId="4" borderId="21" xfId="341" applyFont="1" applyFill="1" applyBorder="1" applyAlignment="1" applyProtection="1">
      <alignment horizontal="center"/>
    </xf>
    <xf numFmtId="0" fontId="5" fillId="4" borderId="31" xfId="341" applyFont="1" applyFill="1" applyBorder="1" applyAlignment="1" applyProtection="1">
      <alignment horizontal="center"/>
    </xf>
    <xf numFmtId="0" fontId="5" fillId="4" borderId="8" xfId="341" applyFont="1" applyFill="1" applyBorder="1" applyAlignment="1">
      <alignment horizontal="center" vertical="center"/>
    </xf>
    <xf numFmtId="0" fontId="5" fillId="4" borderId="10" xfId="341" applyFont="1" applyFill="1" applyBorder="1" applyAlignment="1">
      <alignment horizontal="center" vertical="center"/>
    </xf>
    <xf numFmtId="0" fontId="5" fillId="4" borderId="18" xfId="341" applyFont="1" applyFill="1" applyBorder="1" applyAlignment="1">
      <alignment horizontal="center" vertical="center"/>
    </xf>
    <xf numFmtId="0" fontId="5" fillId="4" borderId="9" xfId="341" applyFont="1" applyFill="1" applyBorder="1" applyAlignment="1" applyProtection="1">
      <alignment horizontal="center" vertical="center"/>
    </xf>
    <xf numFmtId="0" fontId="5" fillId="4" borderId="13" xfId="341" applyFont="1" applyFill="1" applyBorder="1" applyAlignment="1" applyProtection="1">
      <alignment horizontal="center" vertical="center"/>
    </xf>
    <xf numFmtId="175" fontId="5" fillId="4" borderId="5" xfId="341" quotePrefix="1" applyNumberFormat="1" applyFont="1" applyFill="1" applyBorder="1" applyAlignment="1" applyProtection="1">
      <alignment horizontal="center"/>
    </xf>
    <xf numFmtId="175" fontId="5" fillId="4" borderId="11" xfId="341" quotePrefix="1" applyNumberFormat="1" applyFont="1" applyFill="1" applyBorder="1" applyAlignment="1" applyProtection="1">
      <alignment horizontal="center"/>
    </xf>
    <xf numFmtId="175" fontId="5" fillId="4" borderId="9" xfId="341" quotePrefix="1" applyNumberFormat="1" applyFont="1" applyFill="1" applyBorder="1" applyAlignment="1" applyProtection="1">
      <alignment horizontal="center"/>
    </xf>
    <xf numFmtId="175" fontId="5" fillId="4" borderId="13" xfId="341" quotePrefix="1" applyNumberFormat="1" applyFont="1" applyFill="1" applyBorder="1" applyAlignment="1" applyProtection="1">
      <alignment horizontal="center"/>
    </xf>
    <xf numFmtId="177" fontId="3" fillId="0" borderId="0" xfId="341" applyNumberFormat="1" applyFont="1" applyFill="1" applyBorder="1" applyAlignment="1" applyProtection="1">
      <alignment horizontal="left"/>
    </xf>
    <xf numFmtId="167" fontId="3" fillId="0" borderId="0" xfId="341" applyNumberFormat="1" applyFont="1" applyFill="1" applyAlignment="1">
      <alignment horizontal="left"/>
    </xf>
    <xf numFmtId="167" fontId="5" fillId="4" borderId="8" xfId="341" applyNumberFormat="1" applyFont="1" applyFill="1" applyBorder="1" applyAlignment="1" applyProtection="1">
      <alignment horizontal="center" vertical="center"/>
    </xf>
    <xf numFmtId="167" fontId="5" fillId="4" borderId="10" xfId="341" applyNumberFormat="1" applyFont="1" applyFill="1" applyBorder="1" applyAlignment="1" applyProtection="1">
      <alignment horizontal="center" vertical="center"/>
    </xf>
    <xf numFmtId="167" fontId="5" fillId="4" borderId="18" xfId="341" applyNumberFormat="1" applyFont="1" applyFill="1" applyBorder="1" applyAlignment="1" applyProtection="1">
      <alignment horizontal="center" vertical="center"/>
    </xf>
    <xf numFmtId="167" fontId="5" fillId="0" borderId="0" xfId="341" applyNumberFormat="1" applyFont="1" applyFill="1" applyAlignment="1">
      <alignment horizontal="center"/>
    </xf>
    <xf numFmtId="167" fontId="37" fillId="0" borderId="0" xfId="341" applyNumberFormat="1" applyFont="1" applyFill="1" applyBorder="1" applyAlignment="1">
      <alignment horizontal="right"/>
    </xf>
    <xf numFmtId="167" fontId="3" fillId="0" borderId="0" xfId="341" applyNumberFormat="1" applyFont="1" applyFill="1" applyBorder="1" applyAlignment="1">
      <alignment horizontal="right"/>
    </xf>
    <xf numFmtId="167" fontId="5" fillId="4" borderId="16" xfId="4" applyNumberFormat="1" applyFont="1" applyFill="1" applyBorder="1" applyAlignment="1">
      <alignment horizontal="center" vertical="center" wrapText="1"/>
    </xf>
    <xf numFmtId="167" fontId="5" fillId="4" borderId="21" xfId="4" applyNumberFormat="1" applyFont="1" applyFill="1" applyBorder="1" applyAlignment="1">
      <alignment horizontal="center" vertical="center" wrapText="1"/>
    </xf>
    <xf numFmtId="167" fontId="5" fillId="4" borderId="31" xfId="4" applyNumberFormat="1" applyFont="1" applyFill="1" applyBorder="1" applyAlignment="1">
      <alignment horizontal="center" vertical="center" wrapText="1"/>
    </xf>
    <xf numFmtId="167" fontId="5" fillId="4" borderId="7" xfId="4" quotePrefix="1" applyNumberFormat="1" applyFont="1" applyFill="1" applyBorder="1" applyAlignment="1">
      <alignment horizontal="center" vertical="center"/>
    </xf>
    <xf numFmtId="167" fontId="5" fillId="4" borderId="6" xfId="4" quotePrefix="1" applyNumberFormat="1" applyFont="1" applyFill="1" applyBorder="1" applyAlignment="1">
      <alignment horizontal="center" vertical="center"/>
    </xf>
    <xf numFmtId="167" fontId="5" fillId="4" borderId="53" xfId="4" quotePrefix="1" applyNumberFormat="1" applyFont="1" applyFill="1" applyBorder="1" applyAlignment="1">
      <alignment horizontal="center" vertical="center"/>
    </xf>
    <xf numFmtId="167" fontId="13" fillId="4" borderId="7" xfId="4" quotePrefix="1" applyNumberFormat="1" applyFont="1" applyFill="1" applyBorder="1" applyAlignment="1">
      <alignment horizontal="center"/>
    </xf>
    <xf numFmtId="167" fontId="13" fillId="4" borderId="6" xfId="4" quotePrefix="1" applyNumberFormat="1" applyFont="1" applyFill="1" applyBorder="1" applyAlignment="1">
      <alignment horizontal="center"/>
    </xf>
    <xf numFmtId="167" fontId="13" fillId="4" borderId="53" xfId="4" quotePrefix="1" applyNumberFormat="1" applyFont="1" applyFill="1" applyBorder="1" applyAlignment="1">
      <alignment horizontal="center"/>
    </xf>
    <xf numFmtId="177" fontId="4" fillId="0" borderId="0" xfId="341" applyNumberFormat="1" applyFont="1" applyFill="1" applyBorder="1" applyAlignment="1" applyProtection="1">
      <alignment horizontal="left" wrapText="1"/>
    </xf>
    <xf numFmtId="0" fontId="13" fillId="4" borderId="8" xfId="341" applyFont="1" applyFill="1" applyBorder="1" applyAlignment="1">
      <alignment horizontal="center" vertical="center"/>
    </xf>
    <xf numFmtId="0" fontId="13" fillId="4" borderId="10" xfId="341" applyFont="1" applyFill="1" applyBorder="1" applyAlignment="1">
      <alignment horizontal="center" vertical="center"/>
    </xf>
    <xf numFmtId="0" fontId="13" fillId="4" borderId="18" xfId="341" applyFont="1" applyFill="1" applyBorder="1" applyAlignment="1">
      <alignment horizontal="center" vertical="center"/>
    </xf>
    <xf numFmtId="0" fontId="5" fillId="0" borderId="0" xfId="341" applyFont="1" applyFill="1" applyAlignment="1">
      <alignment horizontal="center"/>
    </xf>
    <xf numFmtId="0" fontId="35" fillId="0" borderId="0" xfId="341" applyFont="1" applyFill="1" applyAlignment="1">
      <alignment horizontal="center"/>
    </xf>
    <xf numFmtId="0" fontId="36" fillId="0" borderId="20" xfId="341" applyFont="1" applyFill="1" applyBorder="1" applyAlignment="1">
      <alignment horizontal="center"/>
    </xf>
    <xf numFmtId="167" fontId="13" fillId="4" borderId="16" xfId="4" applyNumberFormat="1" applyFont="1" applyFill="1" applyBorder="1" applyAlignment="1">
      <alignment horizontal="center" wrapText="1"/>
    </xf>
    <xf numFmtId="167" fontId="13" fillId="4" borderId="21" xfId="4" applyNumberFormat="1" applyFont="1" applyFill="1" applyBorder="1" applyAlignment="1">
      <alignment horizontal="center" wrapText="1"/>
    </xf>
    <xf numFmtId="167" fontId="13" fillId="4" borderId="31" xfId="4" applyNumberFormat="1" applyFont="1" applyFill="1" applyBorder="1" applyAlignment="1">
      <alignment horizontal="center" wrapText="1"/>
    </xf>
    <xf numFmtId="0" fontId="37" fillId="0" borderId="20" xfId="341" applyFont="1" applyFill="1" applyBorder="1" applyAlignment="1">
      <alignment horizontal="center"/>
    </xf>
    <xf numFmtId="167" fontId="5" fillId="4" borderId="16" xfId="4" applyNumberFormat="1" applyFont="1" applyFill="1" applyBorder="1" applyAlignment="1">
      <alignment horizontal="center" wrapText="1"/>
    </xf>
    <xf numFmtId="167" fontId="5" fillId="4" borderId="21" xfId="4" applyNumberFormat="1" applyFont="1" applyFill="1" applyBorder="1" applyAlignment="1">
      <alignment horizontal="center" wrapText="1"/>
    </xf>
    <xf numFmtId="167" fontId="5" fillId="4" borderId="31" xfId="4" applyNumberFormat="1" applyFont="1" applyFill="1" applyBorder="1" applyAlignment="1">
      <alignment horizontal="center" wrapText="1"/>
    </xf>
    <xf numFmtId="167" fontId="5" fillId="4" borderId="7" xfId="4" quotePrefix="1" applyNumberFormat="1" applyFont="1" applyFill="1" applyBorder="1" applyAlignment="1">
      <alignment horizontal="center"/>
    </xf>
    <xf numFmtId="167" fontId="5" fillId="4" borderId="6" xfId="4" quotePrefix="1" applyNumberFormat="1" applyFont="1" applyFill="1" applyBorder="1" applyAlignment="1">
      <alignment horizontal="center"/>
    </xf>
    <xf numFmtId="167" fontId="5" fillId="4" borderId="53" xfId="4" quotePrefix="1" applyNumberFormat="1" applyFont="1" applyFill="1" applyBorder="1" applyAlignment="1">
      <alignment horizontal="center"/>
    </xf>
    <xf numFmtId="0" fontId="3" fillId="0" borderId="0" xfId="341" applyFont="1" applyFill="1" applyAlignment="1">
      <alignment horizontal="left"/>
    </xf>
    <xf numFmtId="177" fontId="3" fillId="0" borderId="15" xfId="341" quotePrefix="1" applyNumberFormat="1" applyFont="1" applyFill="1" applyBorder="1" applyAlignment="1" applyProtection="1">
      <alignment horizontal="left" vertical="center"/>
    </xf>
    <xf numFmtId="167" fontId="5" fillId="4" borderId="16" xfId="6" quotePrefix="1" applyNumberFormat="1" applyFont="1" applyFill="1" applyBorder="1" applyAlignment="1">
      <alignment horizontal="center" wrapText="1"/>
    </xf>
    <xf numFmtId="167" fontId="5" fillId="4" borderId="21" xfId="6" quotePrefix="1" applyNumberFormat="1" applyFont="1" applyFill="1" applyBorder="1" applyAlignment="1">
      <alignment horizontal="center" wrapText="1"/>
    </xf>
    <xf numFmtId="167" fontId="5" fillId="4" borderId="31" xfId="6" quotePrefix="1" applyNumberFormat="1" applyFont="1" applyFill="1" applyBorder="1" applyAlignment="1">
      <alignment horizontal="center" wrapText="1"/>
    </xf>
    <xf numFmtId="1" fontId="5" fillId="4" borderId="7" xfId="341" quotePrefix="1" applyNumberFormat="1" applyFont="1" applyFill="1" applyBorder="1" applyAlignment="1">
      <alignment horizontal="center"/>
    </xf>
    <xf numFmtId="0" fontId="5" fillId="4" borderId="6" xfId="341" applyFont="1" applyFill="1" applyBorder="1" applyAlignment="1">
      <alignment horizontal="center"/>
    </xf>
    <xf numFmtId="1" fontId="5" fillId="4" borderId="40" xfId="341" quotePrefix="1" applyNumberFormat="1" applyFont="1" applyFill="1" applyBorder="1" applyAlignment="1">
      <alignment horizontal="center"/>
    </xf>
    <xf numFmtId="0" fontId="5" fillId="4" borderId="53" xfId="341" applyFont="1" applyFill="1" applyBorder="1" applyAlignment="1">
      <alignment horizontal="center"/>
    </xf>
    <xf numFmtId="0" fontId="37" fillId="0" borderId="20" xfId="341" applyFont="1" applyFill="1" applyBorder="1" applyAlignment="1">
      <alignment horizontal="right"/>
    </xf>
    <xf numFmtId="167" fontId="5" fillId="0" borderId="0" xfId="341" applyNumberFormat="1" applyFont="1" applyFill="1" applyBorder="1" applyAlignment="1">
      <alignment horizontal="center"/>
    </xf>
    <xf numFmtId="167" fontId="5" fillId="0" borderId="0" xfId="341" applyNumberFormat="1" applyFont="1" applyFill="1" applyBorder="1" applyAlignment="1" applyProtection="1">
      <alignment horizontal="center"/>
    </xf>
    <xf numFmtId="167" fontId="5" fillId="4" borderId="8" xfId="341" applyNumberFormat="1" applyFont="1" applyFill="1" applyBorder="1" applyAlignment="1">
      <alignment horizontal="center" vertical="center"/>
    </xf>
    <xf numFmtId="167" fontId="5" fillId="4" borderId="10" xfId="341" applyNumberFormat="1" applyFont="1" applyFill="1" applyBorder="1" applyAlignment="1">
      <alignment horizontal="center" vertical="center"/>
    </xf>
    <xf numFmtId="167" fontId="5" fillId="4" borderId="18" xfId="341" applyNumberFormat="1" applyFont="1" applyFill="1" applyBorder="1" applyAlignment="1">
      <alignment horizontal="center" vertical="center"/>
    </xf>
    <xf numFmtId="39" fontId="5" fillId="4" borderId="8" xfId="290" applyNumberFormat="1" applyFont="1" applyFill="1" applyBorder="1" applyAlignment="1">
      <alignment horizontal="center" vertical="center"/>
    </xf>
    <xf numFmtId="39" fontId="5" fillId="4" borderId="10" xfId="290" applyNumberFormat="1" applyFont="1" applyFill="1" applyBorder="1" applyAlignment="1">
      <alignment horizontal="center" vertical="center"/>
    </xf>
    <xf numFmtId="39" fontId="5" fillId="4" borderId="18" xfId="290" applyNumberFormat="1" applyFont="1" applyFill="1" applyBorder="1" applyAlignment="1">
      <alignment horizontal="center" vertical="center"/>
    </xf>
    <xf numFmtId="0" fontId="5" fillId="4" borderId="49" xfId="289" quotePrefix="1" applyFont="1" applyFill="1" applyBorder="1" applyAlignment="1">
      <alignment horizontal="center" vertical="center"/>
    </xf>
    <xf numFmtId="0" fontId="5" fillId="4" borderId="52" xfId="289" quotePrefix="1" applyFont="1" applyFill="1" applyBorder="1" applyAlignment="1">
      <alignment horizontal="center" vertical="center"/>
    </xf>
    <xf numFmtId="0" fontId="5" fillId="4" borderId="43" xfId="289" quotePrefix="1" applyFont="1" applyFill="1" applyBorder="1" applyAlignment="1">
      <alignment horizontal="center" vertical="center"/>
    </xf>
    <xf numFmtId="0" fontId="5" fillId="4" borderId="29" xfId="289" quotePrefix="1" applyFont="1" applyFill="1" applyBorder="1" applyAlignment="1">
      <alignment horizontal="center" vertical="center"/>
    </xf>
    <xf numFmtId="179" fontId="5" fillId="4" borderId="43" xfId="199" applyNumberFormat="1" applyFont="1" applyFill="1" applyBorder="1" applyAlignment="1">
      <alignment horizontal="center" vertical="center"/>
    </xf>
    <xf numFmtId="179" fontId="5" fillId="4" borderId="48" xfId="199" applyNumberFormat="1" applyFont="1" applyFill="1" applyBorder="1" applyAlignment="1">
      <alignment horizontal="center" vertical="center"/>
    </xf>
    <xf numFmtId="179" fontId="5" fillId="4" borderId="29" xfId="199" applyNumberFormat="1" applyFont="1" applyFill="1" applyBorder="1" applyAlignment="1">
      <alignment horizontal="center" vertical="center"/>
    </xf>
    <xf numFmtId="0" fontId="5" fillId="4" borderId="7" xfId="290" applyNumberFormat="1" applyFont="1" applyFill="1" applyBorder="1" applyAlignment="1">
      <alignment horizontal="center"/>
    </xf>
    <xf numFmtId="0" fontId="5" fillId="4" borderId="40" xfId="290" applyNumberFormat="1" applyFont="1" applyFill="1" applyBorder="1" applyAlignment="1">
      <alignment horizontal="center"/>
    </xf>
    <xf numFmtId="0" fontId="5" fillId="4" borderId="6" xfId="290" applyNumberFormat="1" applyFont="1" applyFill="1" applyBorder="1" applyAlignment="1">
      <alignment horizontal="center"/>
    </xf>
    <xf numFmtId="0" fontId="5" fillId="4" borderId="53" xfId="290" applyNumberFormat="1" applyFont="1" applyFill="1" applyBorder="1" applyAlignment="1">
      <alignment horizontal="center"/>
    </xf>
    <xf numFmtId="0" fontId="5" fillId="4" borderId="7" xfId="290" applyFont="1" applyFill="1" applyBorder="1" applyAlignment="1">
      <alignment horizontal="center" vertical="center" wrapText="1"/>
    </xf>
    <xf numFmtId="0" fontId="5" fillId="4" borderId="6" xfId="290" applyFont="1" applyFill="1" applyBorder="1" applyAlignment="1">
      <alignment horizontal="center" vertical="center" wrapText="1"/>
    </xf>
    <xf numFmtId="0" fontId="5" fillId="4" borderId="7" xfId="290" applyFont="1" applyFill="1" applyBorder="1" applyAlignment="1">
      <alignment horizontal="center" vertical="center"/>
    </xf>
    <xf numFmtId="0" fontId="5" fillId="4" borderId="6" xfId="290" applyFont="1" applyFill="1" applyBorder="1" applyAlignment="1">
      <alignment horizontal="center" vertical="center"/>
    </xf>
    <xf numFmtId="0" fontId="5" fillId="4" borderId="53" xfId="290" applyFont="1" applyFill="1" applyBorder="1" applyAlignment="1">
      <alignment horizontal="center" vertical="center"/>
    </xf>
    <xf numFmtId="39" fontId="5" fillId="4" borderId="10" xfId="290" quotePrefix="1" applyNumberFormat="1" applyFont="1" applyFill="1" applyBorder="1" applyAlignment="1">
      <alignment horizontal="center" vertical="center"/>
    </xf>
    <xf numFmtId="39" fontId="5" fillId="4" borderId="18" xfId="290" quotePrefix="1" applyNumberFormat="1" applyFont="1" applyFill="1" applyBorder="1" applyAlignment="1">
      <alignment horizontal="center" vertical="center"/>
    </xf>
    <xf numFmtId="179" fontId="5" fillId="4" borderId="5" xfId="199" applyNumberFormat="1" applyFont="1" applyFill="1" applyBorder="1" applyAlignment="1">
      <alignment horizontal="center" vertical="center"/>
    </xf>
    <xf numFmtId="179" fontId="5" fillId="4" borderId="11" xfId="199" applyNumberFormat="1" applyFont="1" applyFill="1" applyBorder="1" applyAlignment="1">
      <alignment horizontal="center" vertical="center"/>
    </xf>
    <xf numFmtId="39" fontId="5" fillId="4" borderId="7" xfId="290" quotePrefix="1" applyNumberFormat="1" applyFont="1" applyFill="1" applyBorder="1" applyAlignment="1">
      <alignment horizontal="center"/>
    </xf>
    <xf numFmtId="39" fontId="5" fillId="4" borderId="6" xfId="290" quotePrefix="1" applyNumberFormat="1" applyFont="1" applyFill="1" applyBorder="1" applyAlignment="1">
      <alignment horizontal="center"/>
    </xf>
    <xf numFmtId="39" fontId="5" fillId="4" borderId="40" xfId="290" quotePrefix="1" applyNumberFormat="1" applyFont="1" applyFill="1" applyBorder="1" applyAlignment="1">
      <alignment horizontal="center"/>
    </xf>
    <xf numFmtId="39" fontId="5" fillId="4" borderId="53" xfId="290" quotePrefix="1" applyNumberFormat="1" applyFont="1" applyFill="1" applyBorder="1" applyAlignment="1">
      <alignment horizontal="center"/>
    </xf>
    <xf numFmtId="179" fontId="5" fillId="4" borderId="7" xfId="195" applyNumberFormat="1" applyFont="1" applyFill="1" applyBorder="1" applyAlignment="1">
      <alignment horizontal="center" vertical="center"/>
    </xf>
    <xf numFmtId="179" fontId="5" fillId="4" borderId="40" xfId="195" applyNumberFormat="1" applyFont="1" applyFill="1" applyBorder="1" applyAlignment="1">
      <alignment horizontal="center" vertical="center"/>
    </xf>
    <xf numFmtId="179" fontId="5" fillId="4" borderId="6" xfId="195" applyNumberFormat="1" applyFont="1" applyFill="1" applyBorder="1" applyAlignment="1">
      <alignment horizontal="center" vertical="center"/>
    </xf>
    <xf numFmtId="179" fontId="5" fillId="4" borderId="48" xfId="195" applyNumberFormat="1" applyFont="1" applyFill="1" applyBorder="1" applyAlignment="1">
      <alignment horizontal="center" vertical="center"/>
    </xf>
    <xf numFmtId="179" fontId="5" fillId="4" borderId="29" xfId="195" applyNumberFormat="1" applyFont="1" applyFill="1" applyBorder="1" applyAlignment="1">
      <alignment horizontal="center" vertical="center"/>
    </xf>
    <xf numFmtId="0" fontId="5" fillId="4" borderId="10" xfId="289" applyFont="1" applyFill="1" applyBorder="1" applyAlignment="1">
      <alignment horizontal="center" vertical="center"/>
    </xf>
    <xf numFmtId="0" fontId="5" fillId="4" borderId="18" xfId="289" applyFont="1" applyFill="1" applyBorder="1" applyAlignment="1">
      <alignment horizontal="center" vertical="center"/>
    </xf>
    <xf numFmtId="0" fontId="5" fillId="4" borderId="5" xfId="289" quotePrefix="1" applyFont="1" applyFill="1" applyBorder="1" applyAlignment="1">
      <alignment horizontal="center"/>
    </xf>
    <xf numFmtId="0" fontId="5" fillId="4" borderId="5" xfId="289" applyFont="1" applyFill="1" applyBorder="1" applyAlignment="1">
      <alignment horizontal="center"/>
    </xf>
    <xf numFmtId="0" fontId="5" fillId="4" borderId="6" xfId="289" quotePrefix="1" applyFont="1" applyFill="1" applyBorder="1" applyAlignment="1">
      <alignment horizontal="center"/>
    </xf>
    <xf numFmtId="0" fontId="5" fillId="4" borderId="11" xfId="289" applyFont="1" applyFill="1" applyBorder="1" applyAlignment="1">
      <alignment horizontal="center"/>
    </xf>
    <xf numFmtId="0" fontId="5" fillId="0" borderId="0" xfId="0" applyFont="1" applyFill="1" applyAlignment="1">
      <alignment horizontal="center" vertical="center"/>
    </xf>
    <xf numFmtId="14" fontId="5" fillId="0" borderId="0" xfId="0" applyNumberFormat="1" applyFont="1" applyFill="1" applyBorder="1" applyAlignment="1">
      <alignment horizontal="center"/>
    </xf>
    <xf numFmtId="0" fontId="5" fillId="4" borderId="16" xfId="289" applyFont="1" applyFill="1" applyBorder="1" applyAlignment="1">
      <alignment horizontal="center" vertical="center"/>
    </xf>
    <xf numFmtId="0" fontId="5" fillId="4" borderId="21" xfId="289" applyFont="1" applyFill="1" applyBorder="1" applyAlignment="1">
      <alignment horizontal="center" vertical="center"/>
    </xf>
    <xf numFmtId="0" fontId="5" fillId="4" borderId="17" xfId="289" applyFont="1" applyFill="1" applyBorder="1" applyAlignment="1">
      <alignment horizontal="center" vertical="center"/>
    </xf>
    <xf numFmtId="0" fontId="5" fillId="4" borderId="31" xfId="289" applyFont="1" applyFill="1" applyBorder="1" applyAlignment="1">
      <alignment horizontal="center" vertical="center"/>
    </xf>
    <xf numFmtId="0" fontId="5" fillId="4" borderId="7" xfId="289" quotePrefix="1" applyFont="1" applyFill="1" applyBorder="1" applyAlignment="1">
      <alignment horizontal="center"/>
    </xf>
    <xf numFmtId="0" fontId="5" fillId="4" borderId="40" xfId="289" applyNumberFormat="1" applyFont="1" applyFill="1" applyBorder="1" applyAlignment="1">
      <alignment horizontal="center"/>
    </xf>
    <xf numFmtId="0" fontId="5" fillId="4" borderId="6" xfId="289" applyNumberFormat="1" applyFont="1" applyFill="1" applyBorder="1" applyAlignment="1">
      <alignment horizontal="center"/>
    </xf>
    <xf numFmtId="43" fontId="5" fillId="4" borderId="60" xfId="0" applyNumberFormat="1" applyFont="1" applyFill="1" applyBorder="1" applyAlignment="1">
      <alignment horizontal="center" vertical="center"/>
    </xf>
    <xf numFmtId="43" fontId="5" fillId="4" borderId="14" xfId="0" applyNumberFormat="1" applyFont="1" applyFill="1" applyBorder="1" applyAlignment="1">
      <alignment horizontal="center" vertical="center"/>
    </xf>
    <xf numFmtId="0" fontId="5" fillId="4" borderId="16" xfId="0" applyFont="1" applyFill="1" applyBorder="1" applyAlignment="1">
      <alignment horizontal="center"/>
    </xf>
    <xf numFmtId="0" fontId="5" fillId="4" borderId="21" xfId="0" applyFont="1" applyFill="1" applyBorder="1" applyAlignment="1">
      <alignment horizontal="center"/>
    </xf>
    <xf numFmtId="0" fontId="5" fillId="4" borderId="17" xfId="0" applyFont="1" applyFill="1" applyBorder="1" applyAlignment="1">
      <alignment horizontal="center"/>
    </xf>
    <xf numFmtId="0" fontId="5" fillId="4" borderId="31" xfId="0" applyFont="1" applyFill="1" applyBorder="1" applyAlignment="1">
      <alignment horizontal="center"/>
    </xf>
    <xf numFmtId="39" fontId="5" fillId="4" borderId="7" xfId="0" quotePrefix="1" applyNumberFormat="1" applyFont="1" applyFill="1" applyBorder="1" applyAlignment="1" applyProtection="1">
      <alignment horizontal="center"/>
    </xf>
    <xf numFmtId="39" fontId="5" fillId="4" borderId="40" xfId="0" quotePrefix="1" applyNumberFormat="1" applyFont="1" applyFill="1" applyBorder="1" applyAlignment="1" applyProtection="1">
      <alignment horizontal="center"/>
    </xf>
    <xf numFmtId="39" fontId="5" fillId="4" borderId="6" xfId="0" quotePrefix="1" applyNumberFormat="1" applyFont="1" applyFill="1" applyBorder="1" applyAlignment="1" applyProtection="1">
      <alignment horizontal="center"/>
    </xf>
    <xf numFmtId="39" fontId="5" fillId="4" borderId="61" xfId="0" quotePrefix="1" applyNumberFormat="1" applyFont="1" applyFill="1" applyBorder="1" applyAlignment="1" applyProtection="1">
      <alignment horizontal="center" vertical="center"/>
    </xf>
    <xf numFmtId="39" fontId="5" fillId="4" borderId="33" xfId="0" quotePrefix="1" applyNumberFormat="1" applyFont="1" applyFill="1" applyBorder="1" applyAlignment="1" applyProtection="1">
      <alignment horizontal="center" vertical="center"/>
    </xf>
    <xf numFmtId="39" fontId="5" fillId="4" borderId="48" xfId="0" quotePrefix="1" applyNumberFormat="1" applyFont="1" applyFill="1" applyBorder="1" applyAlignment="1" applyProtection="1">
      <alignment horizontal="center" vertical="center"/>
    </xf>
    <xf numFmtId="39" fontId="5" fillId="4" borderId="34" xfId="0" quotePrefix="1" applyNumberFormat="1" applyFont="1" applyFill="1" applyBorder="1" applyAlignment="1" applyProtection="1">
      <alignment horizontal="center" vertical="center"/>
    </xf>
    <xf numFmtId="39" fontId="5" fillId="4" borderId="56" xfId="0" quotePrefix="1" applyNumberFormat="1" applyFont="1" applyFill="1" applyBorder="1" applyAlignment="1" applyProtection="1">
      <alignment horizontal="center" vertical="center"/>
    </xf>
    <xf numFmtId="39" fontId="5" fillId="4" borderId="29" xfId="0" quotePrefix="1" applyNumberFormat="1" applyFont="1" applyFill="1" applyBorder="1" applyAlignment="1" applyProtection="1">
      <alignment horizontal="center" vertical="center"/>
    </xf>
    <xf numFmtId="39" fontId="5" fillId="4" borderId="7" xfId="0" applyNumberFormat="1" applyFont="1" applyFill="1" applyBorder="1" applyAlignment="1" applyProtection="1">
      <alignment horizontal="center" vertical="center"/>
    </xf>
    <xf numFmtId="39" fontId="5" fillId="4" borderId="6" xfId="0" applyNumberFormat="1" applyFont="1" applyFill="1" applyBorder="1" applyAlignment="1" applyProtection="1">
      <alignment horizontal="center" vertical="center"/>
    </xf>
    <xf numFmtId="39" fontId="5" fillId="4" borderId="40" xfId="0" applyNumberFormat="1" applyFont="1" applyFill="1" applyBorder="1" applyAlignment="1" applyProtection="1">
      <alignment horizontal="center" vertical="center" wrapText="1"/>
    </xf>
    <xf numFmtId="39" fontId="5" fillId="4" borderId="6" xfId="0" applyNumberFormat="1" applyFont="1" applyFill="1" applyBorder="1" applyAlignment="1" applyProtection="1">
      <alignment horizontal="center" vertical="center" wrapText="1"/>
    </xf>
    <xf numFmtId="39" fontId="5" fillId="4" borderId="40" xfId="0" applyNumberFormat="1" applyFont="1" applyFill="1" applyBorder="1" applyAlignment="1" applyProtection="1">
      <alignment horizontal="center" vertical="center"/>
    </xf>
    <xf numFmtId="0" fontId="5" fillId="4" borderId="40" xfId="2" applyFont="1" applyFill="1" applyBorder="1" applyAlignment="1">
      <alignment horizontal="center"/>
    </xf>
    <xf numFmtId="0" fontId="5" fillId="4" borderId="7" xfId="2" quotePrefix="1" applyFont="1" applyFill="1" applyBorder="1" applyAlignment="1">
      <alignment horizontal="center"/>
    </xf>
    <xf numFmtId="0" fontId="5" fillId="4" borderId="6" xfId="2" applyFont="1" applyFill="1" applyBorder="1" applyAlignment="1">
      <alignment horizontal="center"/>
    </xf>
    <xf numFmtId="0" fontId="5" fillId="4" borderId="53" xfId="2" applyFont="1" applyFill="1" applyBorder="1" applyAlignment="1">
      <alignment horizontal="center"/>
    </xf>
    <xf numFmtId="0" fontId="3" fillId="0" borderId="15" xfId="2" applyFont="1" applyFill="1" applyBorder="1" applyAlignment="1">
      <alignment horizontal="left"/>
    </xf>
    <xf numFmtId="0" fontId="37" fillId="0" borderId="20" xfId="2" applyFont="1" applyFill="1" applyBorder="1" applyAlignment="1">
      <alignment horizontal="right"/>
    </xf>
    <xf numFmtId="0" fontId="5" fillId="4" borderId="8" xfId="289" applyFont="1" applyFill="1" applyBorder="1" applyAlignment="1">
      <alignment horizontal="center" vertical="center"/>
    </xf>
    <xf numFmtId="0" fontId="5" fillId="4" borderId="16" xfId="289" applyFont="1" applyFill="1" applyBorder="1" applyAlignment="1">
      <alignment horizontal="center"/>
    </xf>
    <xf numFmtId="0" fontId="5" fillId="4" borderId="21" xfId="289" applyFont="1" applyFill="1" applyBorder="1" applyAlignment="1">
      <alignment horizontal="center"/>
    </xf>
    <xf numFmtId="0" fontId="5" fillId="4" borderId="17" xfId="289" applyFont="1" applyFill="1" applyBorder="1" applyAlignment="1">
      <alignment horizontal="center"/>
    </xf>
    <xf numFmtId="0" fontId="5" fillId="4" borderId="31" xfId="289" applyFont="1" applyFill="1" applyBorder="1" applyAlignment="1">
      <alignment horizontal="center"/>
    </xf>
    <xf numFmtId="0" fontId="5" fillId="4" borderId="7" xfId="289" applyFont="1" applyFill="1" applyBorder="1" applyAlignment="1">
      <alignment horizontal="center"/>
    </xf>
    <xf numFmtId="0" fontId="5" fillId="4" borderId="6" xfId="289" applyFont="1" applyFill="1" applyBorder="1" applyAlignment="1">
      <alignment horizontal="center"/>
    </xf>
    <xf numFmtId="0" fontId="5" fillId="4" borderId="40" xfId="289" applyFont="1" applyFill="1" applyBorder="1" applyAlignment="1">
      <alignment horizontal="center"/>
    </xf>
    <xf numFmtId="0" fontId="5" fillId="0" borderId="0" xfId="286" applyFont="1" applyFill="1" applyAlignment="1">
      <alignment horizontal="center" vertical="center"/>
    </xf>
    <xf numFmtId="0" fontId="5" fillId="0" borderId="0" xfId="286" applyFont="1" applyFill="1" applyAlignment="1">
      <alignment horizontal="center"/>
    </xf>
    <xf numFmtId="0" fontId="3" fillId="0" borderId="0" xfId="286" applyFont="1" applyFill="1" applyBorder="1" applyAlignment="1">
      <alignment horizontal="left"/>
    </xf>
    <xf numFmtId="0" fontId="5" fillId="0" borderId="0" xfId="2" applyFont="1" applyAlignment="1">
      <alignment horizontal="center" vertical="center"/>
    </xf>
    <xf numFmtId="0" fontId="5" fillId="2" borderId="8" xfId="289" applyFont="1" applyFill="1" applyBorder="1" applyAlignment="1" applyProtection="1">
      <alignment horizontal="center" vertical="center"/>
    </xf>
    <xf numFmtId="0" fontId="5" fillId="2" borderId="18" xfId="289" applyFont="1" applyFill="1" applyBorder="1" applyAlignment="1" applyProtection="1">
      <alignment horizontal="center" vertical="center"/>
    </xf>
    <xf numFmtId="0" fontId="5" fillId="2" borderId="16" xfId="289" applyFont="1" applyFill="1" applyBorder="1" applyAlignment="1" applyProtection="1">
      <alignment horizontal="center" vertical="center"/>
    </xf>
    <xf numFmtId="0" fontId="5" fillId="2" borderId="21" xfId="289" applyFont="1" applyFill="1" applyBorder="1" applyAlignment="1" applyProtection="1">
      <alignment horizontal="center" vertical="center"/>
    </xf>
    <xf numFmtId="0" fontId="5" fillId="2" borderId="17" xfId="289" applyFont="1" applyFill="1" applyBorder="1" applyAlignment="1" applyProtection="1">
      <alignment horizontal="center" vertical="center"/>
    </xf>
    <xf numFmtId="0" fontId="5" fillId="2" borderId="15" xfId="289" applyFont="1" applyFill="1" applyBorder="1" applyAlignment="1" applyProtection="1">
      <alignment horizontal="center" vertical="center"/>
    </xf>
    <xf numFmtId="0" fontId="5" fillId="2" borderId="52" xfId="289" applyFont="1" applyFill="1" applyBorder="1" applyAlignment="1" applyProtection="1">
      <alignment horizontal="center" vertical="center"/>
    </xf>
    <xf numFmtId="0" fontId="5" fillId="0" borderId="0" xfId="341" applyFont="1" applyFill="1" applyBorder="1" applyAlignment="1">
      <alignment horizontal="center"/>
    </xf>
    <xf numFmtId="0" fontId="5" fillId="2" borderId="8" xfId="341" applyFont="1" applyFill="1" applyBorder="1" applyAlignment="1">
      <alignment horizontal="center" vertical="center"/>
    </xf>
    <xf numFmtId="0" fontId="5" fillId="2" borderId="10" xfId="341" applyFont="1" applyFill="1" applyBorder="1" applyAlignment="1">
      <alignment horizontal="center" vertical="center"/>
    </xf>
    <xf numFmtId="0" fontId="5" fillId="2" borderId="18" xfId="341" applyFont="1" applyFill="1" applyBorder="1" applyAlignment="1">
      <alignment horizontal="center" vertical="center"/>
    </xf>
    <xf numFmtId="0" fontId="5" fillId="2" borderId="9" xfId="341" applyFont="1" applyFill="1" applyBorder="1" applyAlignment="1">
      <alignment horizontal="center" vertical="center"/>
    </xf>
    <xf numFmtId="0" fontId="5" fillId="2" borderId="13" xfId="341" applyFont="1" applyFill="1" applyBorder="1" applyAlignment="1">
      <alignment horizontal="center" vertical="center"/>
    </xf>
    <xf numFmtId="0" fontId="5" fillId="2" borderId="3" xfId="341" applyFont="1" applyFill="1" applyBorder="1" applyAlignment="1">
      <alignment horizontal="center" vertical="center"/>
    </xf>
    <xf numFmtId="0" fontId="5" fillId="2" borderId="4" xfId="341" applyFont="1" applyFill="1" applyBorder="1" applyAlignment="1">
      <alignment horizontal="center" vertical="center"/>
    </xf>
    <xf numFmtId="0" fontId="5" fillId="2" borderId="12" xfId="341" applyFont="1" applyFill="1" applyBorder="1" applyAlignment="1">
      <alignment horizontal="center" vertical="center"/>
    </xf>
    <xf numFmtId="0" fontId="5" fillId="2" borderId="19" xfId="341" applyFont="1" applyFill="1" applyBorder="1" applyAlignment="1">
      <alignment horizontal="center" vertical="center"/>
    </xf>
    <xf numFmtId="0" fontId="3" fillId="0" borderId="0" xfId="341" applyFont="1" applyBorder="1" applyAlignment="1">
      <alignment horizontal="left"/>
    </xf>
    <xf numFmtId="0" fontId="3" fillId="0" borderId="0" xfId="341" applyFont="1" applyAlignment="1">
      <alignment horizontal="left"/>
    </xf>
    <xf numFmtId="0" fontId="5" fillId="0" borderId="0" xfId="341" applyFont="1" applyAlignment="1">
      <alignment horizontal="center"/>
    </xf>
    <xf numFmtId="0" fontId="3" fillId="0" borderId="0" xfId="341" applyFont="1" applyBorder="1" applyAlignment="1">
      <alignment horizontal="center" vertical="center"/>
    </xf>
    <xf numFmtId="0" fontId="37" fillId="0" borderId="20" xfId="341" applyFont="1" applyBorder="1" applyAlignment="1">
      <alignment horizontal="right" vertical="center"/>
    </xf>
    <xf numFmtId="0" fontId="5" fillId="0" borderId="0" xfId="341" applyFont="1" applyBorder="1" applyAlignment="1">
      <alignment horizontal="center" vertical="center"/>
    </xf>
    <xf numFmtId="0" fontId="5" fillId="2" borderId="8" xfId="341" applyFont="1" applyFill="1" applyBorder="1" applyAlignment="1">
      <alignment horizontal="center" vertical="center" wrapText="1"/>
    </xf>
    <xf numFmtId="0" fontId="5" fillId="2" borderId="10" xfId="341" applyFont="1" applyFill="1" applyBorder="1" applyAlignment="1">
      <alignment horizontal="center" vertical="center" wrapText="1"/>
    </xf>
    <xf numFmtId="0" fontId="5" fillId="2" borderId="18" xfId="341" applyFont="1" applyFill="1" applyBorder="1" applyAlignment="1">
      <alignment horizontal="center" vertical="center" wrapText="1"/>
    </xf>
    <xf numFmtId="0" fontId="5" fillId="2" borderId="16" xfId="341" applyFont="1" applyFill="1" applyBorder="1" applyAlignment="1">
      <alignment horizontal="center" vertical="center"/>
    </xf>
    <xf numFmtId="0" fontId="5" fillId="2" borderId="21" xfId="341" applyFont="1" applyFill="1" applyBorder="1" applyAlignment="1">
      <alignment horizontal="center" vertical="center"/>
    </xf>
    <xf numFmtId="0" fontId="5" fillId="2" borderId="17" xfId="341" applyFont="1" applyFill="1" applyBorder="1" applyAlignment="1">
      <alignment horizontal="center" vertical="center"/>
    </xf>
    <xf numFmtId="0" fontId="5" fillId="2" borderId="31" xfId="341" applyFont="1" applyFill="1" applyBorder="1" applyAlignment="1">
      <alignment horizontal="center" vertical="center"/>
    </xf>
    <xf numFmtId="0" fontId="5" fillId="2" borderId="43" xfId="341" applyFont="1" applyFill="1" applyBorder="1" applyAlignment="1">
      <alignment horizontal="center" vertical="center"/>
    </xf>
    <xf numFmtId="0" fontId="5" fillId="2" borderId="48" xfId="341" applyFont="1" applyFill="1" applyBorder="1" applyAlignment="1">
      <alignment horizontal="center" vertical="center"/>
    </xf>
    <xf numFmtId="0" fontId="5" fillId="2" borderId="34" xfId="341" applyFont="1" applyFill="1" applyBorder="1" applyAlignment="1">
      <alignment horizontal="center" vertical="center"/>
    </xf>
    <xf numFmtId="0" fontId="5" fillId="2" borderId="7" xfId="341" applyFont="1" applyFill="1" applyBorder="1" applyAlignment="1">
      <alignment horizontal="center" vertical="center"/>
    </xf>
    <xf numFmtId="0" fontId="5" fillId="2" borderId="40" xfId="341" applyFont="1" applyFill="1" applyBorder="1" applyAlignment="1">
      <alignment horizontal="center" vertical="center"/>
    </xf>
    <xf numFmtId="0" fontId="5" fillId="2" borderId="53" xfId="341" applyFont="1" applyFill="1" applyBorder="1" applyAlignment="1">
      <alignment horizontal="center" vertical="center"/>
    </xf>
    <xf numFmtId="0" fontId="5" fillId="2" borderId="5" xfId="341" applyFont="1" applyFill="1" applyBorder="1" applyAlignment="1">
      <alignment horizontal="center" vertical="center"/>
    </xf>
    <xf numFmtId="0" fontId="5" fillId="2" borderId="11" xfId="341" applyFont="1" applyFill="1" applyBorder="1" applyAlignment="1">
      <alignment horizontal="center" vertical="center"/>
    </xf>
    <xf numFmtId="0" fontId="5" fillId="2" borderId="2" xfId="341" applyFont="1" applyFill="1" applyBorder="1" applyAlignment="1">
      <alignment horizontal="center" vertical="center"/>
    </xf>
    <xf numFmtId="0" fontId="5" fillId="2" borderId="23" xfId="341" applyFont="1" applyFill="1" applyBorder="1" applyAlignment="1">
      <alignment horizontal="center" vertical="center"/>
    </xf>
    <xf numFmtId="0" fontId="5" fillId="2" borderId="6" xfId="341" applyFont="1" applyFill="1" applyBorder="1" applyAlignment="1">
      <alignment horizontal="center" vertical="center"/>
    </xf>
    <xf numFmtId="0" fontId="3" fillId="0" borderId="15" xfId="341" applyFont="1" applyBorder="1" applyAlignment="1">
      <alignment horizontal="left"/>
    </xf>
    <xf numFmtId="0" fontId="5" fillId="2" borderId="60" xfId="341" applyFont="1" applyFill="1" applyBorder="1" applyAlignment="1">
      <alignment horizontal="center" vertical="center"/>
    </xf>
    <xf numFmtId="0" fontId="5" fillId="2" borderId="14" xfId="341" applyFont="1" applyFill="1" applyBorder="1" applyAlignment="1">
      <alignment horizontal="center" vertical="center"/>
    </xf>
    <xf numFmtId="0" fontId="5" fillId="2" borderId="5" xfId="341" applyFont="1" applyFill="1" applyBorder="1" applyAlignment="1">
      <alignment horizontal="center" vertical="center" wrapText="1"/>
    </xf>
    <xf numFmtId="0" fontId="5" fillId="2" borderId="11" xfId="341" applyFont="1" applyFill="1" applyBorder="1" applyAlignment="1">
      <alignment horizontal="center" vertical="center" wrapText="1"/>
    </xf>
    <xf numFmtId="0" fontId="5" fillId="0" borderId="0" xfId="341" applyFont="1" applyFill="1" applyBorder="1" applyAlignment="1">
      <alignment horizontal="center" vertical="top"/>
    </xf>
    <xf numFmtId="0" fontId="5" fillId="2" borderId="60" xfId="341" applyFont="1" applyFill="1" applyBorder="1" applyAlignment="1">
      <alignment horizontal="center" vertical="center" wrapText="1"/>
    </xf>
    <xf numFmtId="0" fontId="5" fillId="2" borderId="14" xfId="341" applyFont="1" applyFill="1" applyBorder="1" applyAlignment="1">
      <alignment horizontal="center" vertical="center" wrapText="1"/>
    </xf>
    <xf numFmtId="0" fontId="5" fillId="0" borderId="0" xfId="341" applyFont="1" applyBorder="1" applyAlignment="1">
      <alignment horizontal="center" vertical="top"/>
    </xf>
    <xf numFmtId="0" fontId="5" fillId="2" borderId="8" xfId="341" applyFont="1" applyFill="1" applyBorder="1" applyAlignment="1">
      <alignment horizontal="center" vertical="top"/>
    </xf>
    <xf numFmtId="0" fontId="5" fillId="2" borderId="18" xfId="341" applyFont="1" applyFill="1" applyBorder="1" applyAlignment="1">
      <alignment horizontal="center" vertical="top"/>
    </xf>
    <xf numFmtId="0" fontId="5" fillId="5" borderId="9" xfId="341" applyFont="1" applyFill="1" applyBorder="1" applyAlignment="1">
      <alignment horizontal="center" vertical="top"/>
    </xf>
    <xf numFmtId="0" fontId="5" fillId="5" borderId="9" xfId="341" applyFont="1" applyFill="1" applyBorder="1" applyAlignment="1">
      <alignment horizontal="center" vertical="top" wrapText="1"/>
    </xf>
    <xf numFmtId="0" fontId="5" fillId="5" borderId="13" xfId="341" applyFont="1" applyFill="1" applyBorder="1" applyAlignment="1">
      <alignment horizontal="center" vertical="top" wrapText="1"/>
    </xf>
  </cellXfs>
  <cellStyles count="368">
    <cellStyle name="Comma" xfId="347" builtinId="3"/>
    <cellStyle name="Comma 10" xfId="4"/>
    <cellStyle name="Comma 10 2" xfId="5"/>
    <cellStyle name="Comma 11" xfId="6"/>
    <cellStyle name="Comma 12" xfId="7"/>
    <cellStyle name="Comma 13" xfId="8"/>
    <cellStyle name="Comma 14" xfId="9"/>
    <cellStyle name="Comma 15" xfId="10"/>
    <cellStyle name="Comma 16" xfId="11"/>
    <cellStyle name="Comma 17" xfId="12"/>
    <cellStyle name="Comma 17 2" xfId="13"/>
    <cellStyle name="Comma 18" xfId="14"/>
    <cellStyle name="Comma 18 2" xfId="15"/>
    <cellStyle name="Comma 19" xfId="16"/>
    <cellStyle name="Comma 19 2" xfId="17"/>
    <cellStyle name="Comma 2" xfId="18"/>
    <cellStyle name="Comma 2 10" xfId="19"/>
    <cellStyle name="Comma 2 11" xfId="20"/>
    <cellStyle name="Comma 2 12" xfId="21"/>
    <cellStyle name="Comma 2 13" xfId="22"/>
    <cellStyle name="Comma 2 14" xfId="23"/>
    <cellStyle name="Comma 2 15" xfId="24"/>
    <cellStyle name="Comma 2 16" xfId="25"/>
    <cellStyle name="Comma 2 17" xfId="26"/>
    <cellStyle name="Comma 2 18" xfId="27"/>
    <cellStyle name="Comma 2 19" xfId="28"/>
    <cellStyle name="Comma 2 2" xfId="29"/>
    <cellStyle name="Comma 2 2 2" xfId="30"/>
    <cellStyle name="Comma 2 2 2 2" xfId="31"/>
    <cellStyle name="Comma 2 2 2 2 2" xfId="32"/>
    <cellStyle name="Comma 2 2 2 2 3" xfId="33"/>
    <cellStyle name="Comma 2 2 2 2 3 2" xfId="34"/>
    <cellStyle name="Comma 2 2 2 2 3 2 2" xfId="35"/>
    <cellStyle name="Comma 2 2 2 2 3 2 2 2" xfId="36"/>
    <cellStyle name="Comma 2 2 2 2 3 2 3" xfId="37"/>
    <cellStyle name="Comma 2 2 2 2 3 3" xfId="38"/>
    <cellStyle name="Comma 2 2 2 2 3 3 2" xfId="39"/>
    <cellStyle name="Comma 2 2 2 2 3 3 2 2" xfId="40"/>
    <cellStyle name="Comma 2 2 2 2 3 3 3" xfId="41"/>
    <cellStyle name="Comma 2 2 2 2 3 4" xfId="42"/>
    <cellStyle name="Comma 2 2 2 2 3 4 2" xfId="43"/>
    <cellStyle name="Comma 2 2 2 2 3 4 2 2" xfId="44"/>
    <cellStyle name="Comma 2 2 2 2 3 4 2 2 2" xfId="45"/>
    <cellStyle name="Comma 2 2 2 2 3 4 2 3" xfId="46"/>
    <cellStyle name="Comma 2 2 2 2 3 4 3" xfId="47"/>
    <cellStyle name="Comma 2 2 2 2 3 4 3 2" xfId="48"/>
    <cellStyle name="Comma 2 2 2 2 3 4 4" xfId="49"/>
    <cellStyle name="Comma 2 2 2 2 3 4 4 2" xfId="50"/>
    <cellStyle name="Comma 2 2 2 2 3 4 5" xfId="51"/>
    <cellStyle name="Comma 2 2 2 2 3 5" xfId="52"/>
    <cellStyle name="Comma 2 2 2 2 3 5 2" xfId="53"/>
    <cellStyle name="Comma 2 2 2 2 3 6" xfId="54"/>
    <cellStyle name="Comma 2 2 2 2 4" xfId="55"/>
    <cellStyle name="Comma 2 2 2 2 4 2" xfId="56"/>
    <cellStyle name="Comma 2 2 2 2 4 2 2" xfId="57"/>
    <cellStyle name="Comma 2 2 2 2 4 2 2 2" xfId="58"/>
    <cellStyle name="Comma 2 2 2 2 4 2 3" xfId="59"/>
    <cellStyle name="Comma 2 2 2 2 4 2 3 2" xfId="60"/>
    <cellStyle name="Comma 2 2 2 2 4 2 4" xfId="61"/>
    <cellStyle name="Comma 2 2 2 2 4 3" xfId="62"/>
    <cellStyle name="Comma 2 2 2 2 4 3 2" xfId="63"/>
    <cellStyle name="Comma 2 2 2 2 4 4" xfId="64"/>
    <cellStyle name="Comma 2 2 2 2 5" xfId="65"/>
    <cellStyle name="Comma 2 2 2 2 5 2" xfId="66"/>
    <cellStyle name="Comma 2 2 2 2 6" xfId="67"/>
    <cellStyle name="Comma 2 2 2 3" xfId="68"/>
    <cellStyle name="Comma 2 2 3" xfId="69"/>
    <cellStyle name="Comma 2 2 3 2" xfId="70"/>
    <cellStyle name="Comma 2 2 3 2 2" xfId="71"/>
    <cellStyle name="Comma 2 2 3 2 2 2" xfId="72"/>
    <cellStyle name="Comma 2 2 3 2 3" xfId="73"/>
    <cellStyle name="Comma 2 2 3 3" xfId="74"/>
    <cellStyle name="Comma 2 2 3 3 2" xfId="75"/>
    <cellStyle name="Comma 2 2 3 4" xfId="76"/>
    <cellStyle name="Comma 2 20" xfId="77"/>
    <cellStyle name="Comma 2 21" xfId="78"/>
    <cellStyle name="Comma 2 22" xfId="79"/>
    <cellStyle name="Comma 2 23" xfId="80"/>
    <cellStyle name="Comma 2 24" xfId="81"/>
    <cellStyle name="Comma 2 25" xfId="82"/>
    <cellStyle name="Comma 2 26" xfId="83"/>
    <cellStyle name="Comma 2 27" xfId="84"/>
    <cellStyle name="Comma 2 3" xfId="85"/>
    <cellStyle name="Comma 2 4" xfId="86"/>
    <cellStyle name="Comma 2 5" xfId="87"/>
    <cellStyle name="Comma 2 6" xfId="88"/>
    <cellStyle name="Comma 2 7" xfId="89"/>
    <cellStyle name="Comma 2 8" xfId="90"/>
    <cellStyle name="Comma 2 9" xfId="91"/>
    <cellStyle name="Comma 20" xfId="92"/>
    <cellStyle name="Comma 20 2" xfId="93"/>
    <cellStyle name="Comma 21" xfId="94"/>
    <cellStyle name="Comma 21 2" xfId="95"/>
    <cellStyle name="Comma 22" xfId="96"/>
    <cellStyle name="Comma 22 2" xfId="97"/>
    <cellStyle name="Comma 23" xfId="329"/>
    <cellStyle name="Comma 24" xfId="331"/>
    <cellStyle name="Comma 25" xfId="340"/>
    <cellStyle name="Comma 27" xfId="98"/>
    <cellStyle name="Comma 27 2" xfId="99"/>
    <cellStyle name="Comma 29" xfId="100"/>
    <cellStyle name="Comma 29 2" xfId="101"/>
    <cellStyle name="Comma 3" xfId="102"/>
    <cellStyle name="Comma 3 2" xfId="103"/>
    <cellStyle name="Comma 3 3" xfId="104"/>
    <cellStyle name="Comma 3 39" xfId="105"/>
    <cellStyle name="Comma 3 4" xfId="106"/>
    <cellStyle name="Comma 3 4 2" xfId="107"/>
    <cellStyle name="Comma 3 4 2 2" xfId="108"/>
    <cellStyle name="Comma 3 4 2 2 2" xfId="109"/>
    <cellStyle name="Comma 3 4 2 3" xfId="110"/>
    <cellStyle name="Comma 3 4 2 3 2" xfId="111"/>
    <cellStyle name="Comma 3 4 2 4" xfId="112"/>
    <cellStyle name="Comma 3 4 3" xfId="113"/>
    <cellStyle name="Comma 3 4 3 2" xfId="114"/>
    <cellStyle name="Comma 3 4 4" xfId="115"/>
    <cellStyle name="Comma 30" xfId="116"/>
    <cellStyle name="Comma 30 2" xfId="117"/>
    <cellStyle name="Comma 4" xfId="118"/>
    <cellStyle name="Comma 4 2" xfId="119"/>
    <cellStyle name="Comma 4 2 2" xfId="120"/>
    <cellStyle name="Comma 4 2 2 2" xfId="121"/>
    <cellStyle name="Comma 4 2 3" xfId="122"/>
    <cellStyle name="Comma 4 3" xfId="123"/>
    <cellStyle name="Comma 4 3 2" xfId="124"/>
    <cellStyle name="Comma 4 3 2 2" xfId="125"/>
    <cellStyle name="Comma 4 3 3" xfId="126"/>
    <cellStyle name="Comma 4 4" xfId="127"/>
    <cellStyle name="Comma 5" xfId="128"/>
    <cellStyle name="Comma 5 2" xfId="129"/>
    <cellStyle name="Comma 5 2 2" xfId="130"/>
    <cellStyle name="Comma 5 3" xfId="131"/>
    <cellStyle name="Comma 6" xfId="132"/>
    <cellStyle name="Comma 67 2" xfId="133"/>
    <cellStyle name="Comma 7" xfId="134"/>
    <cellStyle name="Comma 70" xfId="135"/>
    <cellStyle name="Comma 8" xfId="136"/>
    <cellStyle name="Comma 9" xfId="137"/>
    <cellStyle name="Currency 2" xfId="138"/>
    <cellStyle name="Excel Built-in Comma 2" xfId="139"/>
    <cellStyle name="Excel Built-in Normal" xfId="140"/>
    <cellStyle name="Excel Built-in Normal 2" xfId="141"/>
    <cellStyle name="Excel Built-in Normal 2 2" xfId="142"/>
    <cellStyle name="Excel Built-in Normal 2 2 2" xfId="143"/>
    <cellStyle name="Excel Built-in Normal 2 3" xfId="144"/>
    <cellStyle name="Excel Built-in Normal 3" xfId="145"/>
    <cellStyle name="Excel Built-in Normal 3 2" xfId="146"/>
    <cellStyle name="Excel Built-in Normal 4" xfId="147"/>
    <cellStyle name="Excel Built-in Normal_50. Bishwo" xfId="148"/>
    <cellStyle name="Hyperlink" xfId="367" builtinId="8"/>
    <cellStyle name="Hyperlink 2" xfId="149"/>
    <cellStyle name="Normal" xfId="0" builtinId="0"/>
    <cellStyle name="Normal 10" xfId="2"/>
    <cellStyle name="Normal 10 2" xfId="150"/>
    <cellStyle name="Normal 10 3" xfId="151"/>
    <cellStyle name="Normal 10 3 2" xfId="336"/>
    <cellStyle name="Normal 11" xfId="152"/>
    <cellStyle name="Normal 11 2" xfId="153"/>
    <cellStyle name="Normal 12" xfId="154"/>
    <cellStyle name="Normal 13" xfId="155"/>
    <cellStyle name="Normal 14" xfId="156"/>
    <cellStyle name="Normal 15" xfId="157"/>
    <cellStyle name="Normal 16" xfId="158"/>
    <cellStyle name="Normal 17" xfId="159"/>
    <cellStyle name="Normal 18" xfId="160"/>
    <cellStyle name="Normal 19" xfId="161"/>
    <cellStyle name="Normal 2" xfId="162"/>
    <cellStyle name="Normal 2 10" xfId="163"/>
    <cellStyle name="Normal 2 11" xfId="164"/>
    <cellStyle name="Normal 2 12" xfId="165"/>
    <cellStyle name="Normal 2 13" xfId="166"/>
    <cellStyle name="Normal 2 14" xfId="167"/>
    <cellStyle name="Normal 2 14 2" xfId="338"/>
    <cellStyle name="Normal 2 15" xfId="168"/>
    <cellStyle name="Normal 2 16" xfId="169"/>
    <cellStyle name="Normal 2 17" xfId="332"/>
    <cellStyle name="Normal 2 2" xfId="170"/>
    <cellStyle name="Normal 2 2 2" xfId="171"/>
    <cellStyle name="Normal 2 2 2 2 4 2" xfId="172"/>
    <cellStyle name="Normal 2 2 3" xfId="173"/>
    <cellStyle name="Normal 2 2 4" xfId="174"/>
    <cellStyle name="Normal 2 2 5" xfId="175"/>
    <cellStyle name="Normal 2 2 6" xfId="176"/>
    <cellStyle name="Normal 2 2 7" xfId="177"/>
    <cellStyle name="Normal 2 2_50. Bishwo" xfId="178"/>
    <cellStyle name="Normal 2 3" xfId="179"/>
    <cellStyle name="Normal 2 3 2" xfId="180"/>
    <cellStyle name="Normal 2 4" xfId="181"/>
    <cellStyle name="Normal 2 5" xfId="182"/>
    <cellStyle name="Normal 2 6" xfId="183"/>
    <cellStyle name="Normal 2 7" xfId="184"/>
    <cellStyle name="Normal 2 8" xfId="185"/>
    <cellStyle name="Normal 2 9" xfId="186"/>
    <cellStyle name="Normal 2_50. Bishwo" xfId="187"/>
    <cellStyle name="Normal 20" xfId="188"/>
    <cellStyle name="Normal 20 2" xfId="189"/>
    <cellStyle name="Normal 21" xfId="190"/>
    <cellStyle name="Normal 21 2" xfId="191"/>
    <cellStyle name="Normal 22" xfId="192"/>
    <cellStyle name="Normal 22 2" xfId="193"/>
    <cellStyle name="Normal 23" xfId="194"/>
    <cellStyle name="Normal 24" xfId="195"/>
    <cellStyle name="Normal 24 2" xfId="196"/>
    <cellStyle name="Normal 25" xfId="197"/>
    <cellStyle name="Normal 25 2" xfId="198"/>
    <cellStyle name="Normal 26" xfId="199"/>
    <cellStyle name="Normal 26 2" xfId="200"/>
    <cellStyle name="Normal 27" xfId="201"/>
    <cellStyle name="Normal 27 2" xfId="202"/>
    <cellStyle name="Normal 28" xfId="203"/>
    <cellStyle name="Normal 28 2" xfId="204"/>
    <cellStyle name="Normal 29" xfId="205"/>
    <cellStyle name="Normal 3" xfId="206"/>
    <cellStyle name="Normal 3 2" xfId="207"/>
    <cellStyle name="Normal 3 2 2" xfId="208"/>
    <cellStyle name="Normal 3 2 3" xfId="337"/>
    <cellStyle name="Normal 3 3" xfId="209"/>
    <cellStyle name="Normal 3 4" xfId="210"/>
    <cellStyle name="Normal 3 5" xfId="211"/>
    <cellStyle name="Normal 3 6" xfId="212"/>
    <cellStyle name="Normal 3 7" xfId="213"/>
    <cellStyle name="Normal 3 7 2" xfId="214"/>
    <cellStyle name="Normal 3 8" xfId="335"/>
    <cellStyle name="Normal 3 8 2" xfId="342"/>
    <cellStyle name="Normal 3_9.1 &amp; 9.2" xfId="215"/>
    <cellStyle name="Normal 30" xfId="216"/>
    <cellStyle name="Normal 30 2" xfId="217"/>
    <cellStyle name="Normal 31" xfId="218"/>
    <cellStyle name="Normal 32" xfId="219"/>
    <cellStyle name="Normal 32 2" xfId="3"/>
    <cellStyle name="Normal 33" xfId="220"/>
    <cellStyle name="Normal 33 2" xfId="221"/>
    <cellStyle name="Normal 34" xfId="222"/>
    <cellStyle name="Normal 34 2" xfId="223"/>
    <cellStyle name="Normal 34 3" xfId="224"/>
    <cellStyle name="Normal 34 3 2" xfId="225"/>
    <cellStyle name="Normal 34 4" xfId="226"/>
    <cellStyle name="Normal 35" xfId="227"/>
    <cellStyle name="Normal 35 2" xfId="228"/>
    <cellStyle name="Normal 36" xfId="229"/>
    <cellStyle name="Normal 36 2" xfId="230"/>
    <cellStyle name="Normal 37" xfId="231"/>
    <cellStyle name="Normal 37 2" xfId="232"/>
    <cellStyle name="Normal 38" xfId="233"/>
    <cellStyle name="Normal 38 2" xfId="234"/>
    <cellStyle name="Normal 39" xfId="235"/>
    <cellStyle name="Normal 4" xfId="236"/>
    <cellStyle name="Normal 4 10" xfId="237"/>
    <cellStyle name="Normal 4 11" xfId="238"/>
    <cellStyle name="Normal 4 12" xfId="239"/>
    <cellStyle name="Normal 4 13" xfId="240"/>
    <cellStyle name="Normal 4 14" xfId="241"/>
    <cellStyle name="Normal 4 15" xfId="242"/>
    <cellStyle name="Normal 4 16" xfId="243"/>
    <cellStyle name="Normal 4 17" xfId="244"/>
    <cellStyle name="Normal 4 18" xfId="245"/>
    <cellStyle name="Normal 4 19" xfId="246"/>
    <cellStyle name="Normal 4 2" xfId="247"/>
    <cellStyle name="Normal 4 20" xfId="248"/>
    <cellStyle name="Normal 4 21" xfId="249"/>
    <cellStyle name="Normal 4 22" xfId="250"/>
    <cellStyle name="Normal 4 23" xfId="251"/>
    <cellStyle name="Normal 4 24" xfId="252"/>
    <cellStyle name="Normal 4 25" xfId="253"/>
    <cellStyle name="Normal 4 26" xfId="254"/>
    <cellStyle name="Normal 4 26 2" xfId="255"/>
    <cellStyle name="Normal 4 3" xfId="256"/>
    <cellStyle name="Normal 4 4" xfId="257"/>
    <cellStyle name="Normal 4 5" xfId="258"/>
    <cellStyle name="Normal 4 6" xfId="259"/>
    <cellStyle name="Normal 4 7" xfId="260"/>
    <cellStyle name="Normal 4 8" xfId="261"/>
    <cellStyle name="Normal 4 9" xfId="262"/>
    <cellStyle name="Normal 4_50. Bishwo" xfId="263"/>
    <cellStyle name="Normal 40" xfId="264"/>
    <cellStyle name="Normal 41" xfId="265"/>
    <cellStyle name="Normal 42" xfId="266"/>
    <cellStyle name="Normal 43" xfId="267"/>
    <cellStyle name="Normal 44" xfId="268"/>
    <cellStyle name="Normal 44 2" xfId="269"/>
    <cellStyle name="Normal 45" xfId="270"/>
    <cellStyle name="Normal 45 2" xfId="271"/>
    <cellStyle name="Normal 46" xfId="272"/>
    <cellStyle name="Normal 47" xfId="273"/>
    <cellStyle name="Normal 48" xfId="274"/>
    <cellStyle name="Normal 49" xfId="275"/>
    <cellStyle name="Normal 5" xfId="276"/>
    <cellStyle name="Normal 5 2" xfId="277"/>
    <cellStyle name="Normal 5 3" xfId="278"/>
    <cellStyle name="Normal 50" xfId="279"/>
    <cellStyle name="Normal 50 2" xfId="280"/>
    <cellStyle name="Normal 51" xfId="281"/>
    <cellStyle name="Normal 51 2" xfId="282"/>
    <cellStyle name="Normal 52" xfId="283"/>
    <cellStyle name="Normal 53" xfId="284"/>
    <cellStyle name="Normal 53 2" xfId="285"/>
    <cellStyle name="Normal 54" xfId="286"/>
    <cellStyle name="Normal 54 2" xfId="287"/>
    <cellStyle name="Normal 54 3" xfId="288"/>
    <cellStyle name="Normal 55" xfId="328"/>
    <cellStyle name="Normal 56" xfId="330"/>
    <cellStyle name="Normal 57" xfId="333"/>
    <cellStyle name="Normal 58" xfId="334"/>
    <cellStyle name="Normal 59" xfId="341"/>
    <cellStyle name="Normal 6" xfId="289"/>
    <cellStyle name="Normal 6 2" xfId="290"/>
    <cellStyle name="Normal 6 2 2" xfId="339"/>
    <cellStyle name="Normal 6 3" xfId="291"/>
    <cellStyle name="Normal 67" xfId="292"/>
    <cellStyle name="Normal 7" xfId="293"/>
    <cellStyle name="Normal 7 2" xfId="294"/>
    <cellStyle name="Normal 8" xfId="295"/>
    <cellStyle name="Normal 8 2" xfId="296"/>
    <cellStyle name="Normal 8 3" xfId="297"/>
    <cellStyle name="Normal 9" xfId="298"/>
    <cellStyle name="Normal 9 2" xfId="299"/>
    <cellStyle name="Normal_064-03-32" xfId="1"/>
    <cellStyle name="Normal_bartaman point 2" xfId="345"/>
    <cellStyle name="Normal_bartaman point 2 2" xfId="327"/>
    <cellStyle name="Normal_bartaman point 3" xfId="344"/>
    <cellStyle name="Normal_Bartamane_Book1" xfId="343"/>
    <cellStyle name="Normal_Comm_wt" xfId="346"/>
    <cellStyle name="Normal_Direction of Trade_BartamanFormat 2063-64" xfId="348"/>
    <cellStyle name="Normal_Direction of Trade_BartamanFormat 2063-64 2" xfId="350"/>
    <cellStyle name="Normal_Sheet1" xfId="349"/>
    <cellStyle name="Normal_Sheet1 2" xfId="351"/>
    <cellStyle name="Normal_Sheet1 2 2" xfId="353"/>
    <cellStyle name="Normal_Sheet1 2 3" xfId="354"/>
    <cellStyle name="Normal_Sheet1 2 4" xfId="357"/>
    <cellStyle name="Normal_Sheet1 2 5" xfId="360"/>
    <cellStyle name="Normal_Sheet1 2 6" xfId="363"/>
    <cellStyle name="Normal_Sheet1 2 7" xfId="365"/>
    <cellStyle name="Normal_Sheet1 3" xfId="356"/>
    <cellStyle name="Normal_Sheet1 4" xfId="359"/>
    <cellStyle name="Normal_Sheet1 5" xfId="352"/>
    <cellStyle name="Normal_Sheet1 5 2" xfId="355"/>
    <cellStyle name="Normal_Sheet1 5 3" xfId="358"/>
    <cellStyle name="Normal_Sheet1 5 4" xfId="361"/>
    <cellStyle name="Normal_Sheet1 5 5" xfId="362"/>
    <cellStyle name="Normal_Sheet1 5 6" xfId="366"/>
    <cellStyle name="Normal_Sheet1 6" xfId="364"/>
    <cellStyle name="Percent 2" xfId="300"/>
    <cellStyle name="Percent 2 2" xfId="301"/>
    <cellStyle name="Percent 2 2 2" xfId="302"/>
    <cellStyle name="Percent 2 2 2 2" xfId="303"/>
    <cellStyle name="Percent 2 2 2 2 2" xfId="304"/>
    <cellStyle name="Percent 2 2 2 3" xfId="305"/>
    <cellStyle name="Percent 2 2 3" xfId="306"/>
    <cellStyle name="Percent 2 2 3 2" xfId="307"/>
    <cellStyle name="Percent 2 2 4" xfId="308"/>
    <cellStyle name="Percent 2 3" xfId="309"/>
    <cellStyle name="Percent 2 3 2" xfId="310"/>
    <cellStyle name="Percent 2 3 2 2" xfId="311"/>
    <cellStyle name="Percent 2 3 3" xfId="312"/>
    <cellStyle name="Percent 2 4" xfId="313"/>
    <cellStyle name="Percent 2 4 2" xfId="314"/>
    <cellStyle name="Percent 2 4 2 2" xfId="315"/>
    <cellStyle name="Percent 2 4 3" xfId="316"/>
    <cellStyle name="Percent 2 5" xfId="317"/>
    <cellStyle name="Percent 2 5 2" xfId="318"/>
    <cellStyle name="Percent 2 6" xfId="319"/>
    <cellStyle name="Percent 3" xfId="320"/>
    <cellStyle name="Percent 3 2" xfId="321"/>
    <cellStyle name="Percent 3 2 2" xfId="322"/>
    <cellStyle name="Percent 3 3" xfId="323"/>
    <cellStyle name="Percent 4" xfId="324"/>
    <cellStyle name="Percent 67 2" xfId="325"/>
    <cellStyle name="SHEET" xfId="32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www.kitco.com/gold.londonfix.html"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170"/>
  <sheetViews>
    <sheetView tabSelected="1" zoomScaleSheetLayoutView="100" zoomScalePageLayoutView="89" workbookViewId="0">
      <selection activeCell="G15" sqref="G15"/>
    </sheetView>
  </sheetViews>
  <sheetFormatPr defaultRowHeight="15.75"/>
  <cols>
    <col min="1" max="1" width="10.42578125" style="58" customWidth="1"/>
    <col min="2" max="2" width="60.42578125" style="58" bestFit="1" customWidth="1"/>
    <col min="3" max="4" width="9.140625" style="58"/>
    <col min="5" max="5" width="10.5703125" style="58" customWidth="1"/>
    <col min="6" max="256" width="9.140625" style="58"/>
    <col min="257" max="257" width="10.42578125" style="58" customWidth="1"/>
    <col min="258" max="258" width="61.7109375" style="58" bestFit="1" customWidth="1"/>
    <col min="259" max="260" width="9.140625" style="58"/>
    <col min="261" max="261" width="16.42578125" style="58" customWidth="1"/>
    <col min="262" max="512" width="9.140625" style="58"/>
    <col min="513" max="513" width="10.42578125" style="58" customWidth="1"/>
    <col min="514" max="514" width="61.7109375" style="58" bestFit="1" customWidth="1"/>
    <col min="515" max="516" width="9.140625" style="58"/>
    <col min="517" max="517" width="16.42578125" style="58" customWidth="1"/>
    <col min="518" max="768" width="9.140625" style="58"/>
    <col min="769" max="769" width="10.42578125" style="58" customWidth="1"/>
    <col min="770" max="770" width="61.7109375" style="58" bestFit="1" customWidth="1"/>
    <col min="771" max="772" width="9.140625" style="58"/>
    <col min="773" max="773" width="16.42578125" style="58" customWidth="1"/>
    <col min="774" max="1024" width="9.140625" style="58"/>
    <col min="1025" max="1025" width="10.42578125" style="58" customWidth="1"/>
    <col min="1026" max="1026" width="61.7109375" style="58" bestFit="1" customWidth="1"/>
    <col min="1027" max="1028" width="9.140625" style="58"/>
    <col min="1029" max="1029" width="16.42578125" style="58" customWidth="1"/>
    <col min="1030" max="1280" width="9.140625" style="58"/>
    <col min="1281" max="1281" width="10.42578125" style="58" customWidth="1"/>
    <col min="1282" max="1282" width="61.7109375" style="58" bestFit="1" customWidth="1"/>
    <col min="1283" max="1284" width="9.140625" style="58"/>
    <col min="1285" max="1285" width="16.42578125" style="58" customWidth="1"/>
    <col min="1286" max="1536" width="9.140625" style="58"/>
    <col min="1537" max="1537" width="10.42578125" style="58" customWidth="1"/>
    <col min="1538" max="1538" width="61.7109375" style="58" bestFit="1" customWidth="1"/>
    <col min="1539" max="1540" width="9.140625" style="58"/>
    <col min="1541" max="1541" width="16.42578125" style="58" customWidth="1"/>
    <col min="1542" max="1792" width="9.140625" style="58"/>
    <col min="1793" max="1793" width="10.42578125" style="58" customWidth="1"/>
    <col min="1794" max="1794" width="61.7109375" style="58" bestFit="1" customWidth="1"/>
    <col min="1795" max="1796" width="9.140625" style="58"/>
    <col min="1797" max="1797" width="16.42578125" style="58" customWidth="1"/>
    <col min="1798" max="2048" width="9.140625" style="58"/>
    <col min="2049" max="2049" width="10.42578125" style="58" customWidth="1"/>
    <col min="2050" max="2050" width="61.7109375" style="58" bestFit="1" customWidth="1"/>
    <col min="2051" max="2052" width="9.140625" style="58"/>
    <col min="2053" max="2053" width="16.42578125" style="58" customWidth="1"/>
    <col min="2054" max="2304" width="9.140625" style="58"/>
    <col min="2305" max="2305" width="10.42578125" style="58" customWidth="1"/>
    <col min="2306" max="2306" width="61.7109375" style="58" bestFit="1" customWidth="1"/>
    <col min="2307" max="2308" width="9.140625" style="58"/>
    <col min="2309" max="2309" width="16.42578125" style="58" customWidth="1"/>
    <col min="2310" max="2560" width="9.140625" style="58"/>
    <col min="2561" max="2561" width="10.42578125" style="58" customWidth="1"/>
    <col min="2562" max="2562" width="61.7109375" style="58" bestFit="1" customWidth="1"/>
    <col min="2563" max="2564" width="9.140625" style="58"/>
    <col min="2565" max="2565" width="16.42578125" style="58" customWidth="1"/>
    <col min="2566" max="2816" width="9.140625" style="58"/>
    <col min="2817" max="2817" width="10.42578125" style="58" customWidth="1"/>
    <col min="2818" max="2818" width="61.7109375" style="58" bestFit="1" customWidth="1"/>
    <col min="2819" max="2820" width="9.140625" style="58"/>
    <col min="2821" max="2821" width="16.42578125" style="58" customWidth="1"/>
    <col min="2822" max="3072" width="9.140625" style="58"/>
    <col min="3073" max="3073" width="10.42578125" style="58" customWidth="1"/>
    <col min="3074" max="3074" width="61.7109375" style="58" bestFit="1" customWidth="1"/>
    <col min="3075" max="3076" width="9.140625" style="58"/>
    <col min="3077" max="3077" width="16.42578125" style="58" customWidth="1"/>
    <col min="3078" max="3328" width="9.140625" style="58"/>
    <col min="3329" max="3329" width="10.42578125" style="58" customWidth="1"/>
    <col min="3330" max="3330" width="61.7109375" style="58" bestFit="1" customWidth="1"/>
    <col min="3331" max="3332" width="9.140625" style="58"/>
    <col min="3333" max="3333" width="16.42578125" style="58" customWidth="1"/>
    <col min="3334" max="3584" width="9.140625" style="58"/>
    <col min="3585" max="3585" width="10.42578125" style="58" customWidth="1"/>
    <col min="3586" max="3586" width="61.7109375" style="58" bestFit="1" customWidth="1"/>
    <col min="3587" max="3588" width="9.140625" style="58"/>
    <col min="3589" max="3589" width="16.42578125" style="58" customWidth="1"/>
    <col min="3590" max="3840" width="9.140625" style="58"/>
    <col min="3841" max="3841" width="10.42578125" style="58" customWidth="1"/>
    <col min="3842" max="3842" width="61.7109375" style="58" bestFit="1" customWidth="1"/>
    <col min="3843" max="3844" width="9.140625" style="58"/>
    <col min="3845" max="3845" width="16.42578125" style="58" customWidth="1"/>
    <col min="3846" max="4096" width="9.140625" style="58"/>
    <col min="4097" max="4097" width="10.42578125" style="58" customWidth="1"/>
    <col min="4098" max="4098" width="61.7109375" style="58" bestFit="1" customWidth="1"/>
    <col min="4099" max="4100" width="9.140625" style="58"/>
    <col min="4101" max="4101" width="16.42578125" style="58" customWidth="1"/>
    <col min="4102" max="4352" width="9.140625" style="58"/>
    <col min="4353" max="4353" width="10.42578125" style="58" customWidth="1"/>
    <col min="4354" max="4354" width="61.7109375" style="58" bestFit="1" customWidth="1"/>
    <col min="4355" max="4356" width="9.140625" style="58"/>
    <col min="4357" max="4357" width="16.42578125" style="58" customWidth="1"/>
    <col min="4358" max="4608" width="9.140625" style="58"/>
    <col min="4609" max="4609" width="10.42578125" style="58" customWidth="1"/>
    <col min="4610" max="4610" width="61.7109375" style="58" bestFit="1" customWidth="1"/>
    <col min="4611" max="4612" width="9.140625" style="58"/>
    <col min="4613" max="4613" width="16.42578125" style="58" customWidth="1"/>
    <col min="4614" max="4864" width="9.140625" style="58"/>
    <col min="4865" max="4865" width="10.42578125" style="58" customWidth="1"/>
    <col min="4866" max="4866" width="61.7109375" style="58" bestFit="1" customWidth="1"/>
    <col min="4867" max="4868" width="9.140625" style="58"/>
    <col min="4869" max="4869" width="16.42578125" style="58" customWidth="1"/>
    <col min="4870" max="5120" width="9.140625" style="58"/>
    <col min="5121" max="5121" width="10.42578125" style="58" customWidth="1"/>
    <col min="5122" max="5122" width="61.7109375" style="58" bestFit="1" customWidth="1"/>
    <col min="5123" max="5124" width="9.140625" style="58"/>
    <col min="5125" max="5125" width="16.42578125" style="58" customWidth="1"/>
    <col min="5126" max="5376" width="9.140625" style="58"/>
    <col min="5377" max="5377" width="10.42578125" style="58" customWidth="1"/>
    <col min="5378" max="5378" width="61.7109375" style="58" bestFit="1" customWidth="1"/>
    <col min="5379" max="5380" width="9.140625" style="58"/>
    <col min="5381" max="5381" width="16.42578125" style="58" customWidth="1"/>
    <col min="5382" max="5632" width="9.140625" style="58"/>
    <col min="5633" max="5633" width="10.42578125" style="58" customWidth="1"/>
    <col min="5634" max="5634" width="61.7109375" style="58" bestFit="1" customWidth="1"/>
    <col min="5635" max="5636" width="9.140625" style="58"/>
    <col min="5637" max="5637" width="16.42578125" style="58" customWidth="1"/>
    <col min="5638" max="5888" width="9.140625" style="58"/>
    <col min="5889" max="5889" width="10.42578125" style="58" customWidth="1"/>
    <col min="5890" max="5890" width="61.7109375" style="58" bestFit="1" customWidth="1"/>
    <col min="5891" max="5892" width="9.140625" style="58"/>
    <col min="5893" max="5893" width="16.42578125" style="58" customWidth="1"/>
    <col min="5894" max="6144" width="9.140625" style="58"/>
    <col min="6145" max="6145" width="10.42578125" style="58" customWidth="1"/>
    <col min="6146" max="6146" width="61.7109375" style="58" bestFit="1" customWidth="1"/>
    <col min="6147" max="6148" width="9.140625" style="58"/>
    <col min="6149" max="6149" width="16.42578125" style="58" customWidth="1"/>
    <col min="6150" max="6400" width="9.140625" style="58"/>
    <col min="6401" max="6401" width="10.42578125" style="58" customWidth="1"/>
    <col min="6402" max="6402" width="61.7109375" style="58" bestFit="1" customWidth="1"/>
    <col min="6403" max="6404" width="9.140625" style="58"/>
    <col min="6405" max="6405" width="16.42578125" style="58" customWidth="1"/>
    <col min="6406" max="6656" width="9.140625" style="58"/>
    <col min="6657" max="6657" width="10.42578125" style="58" customWidth="1"/>
    <col min="6658" max="6658" width="61.7109375" style="58" bestFit="1" customWidth="1"/>
    <col min="6659" max="6660" width="9.140625" style="58"/>
    <col min="6661" max="6661" width="16.42578125" style="58" customWidth="1"/>
    <col min="6662" max="6912" width="9.140625" style="58"/>
    <col min="6913" max="6913" width="10.42578125" style="58" customWidth="1"/>
    <col min="6914" max="6914" width="61.7109375" style="58" bestFit="1" customWidth="1"/>
    <col min="6915" max="6916" width="9.140625" style="58"/>
    <col min="6917" max="6917" width="16.42578125" style="58" customWidth="1"/>
    <col min="6918" max="7168" width="9.140625" style="58"/>
    <col min="7169" max="7169" width="10.42578125" style="58" customWidth="1"/>
    <col min="7170" max="7170" width="61.7109375" style="58" bestFit="1" customWidth="1"/>
    <col min="7171" max="7172" width="9.140625" style="58"/>
    <col min="7173" max="7173" width="16.42578125" style="58" customWidth="1"/>
    <col min="7174" max="7424" width="9.140625" style="58"/>
    <col min="7425" max="7425" width="10.42578125" style="58" customWidth="1"/>
    <col min="7426" max="7426" width="61.7109375" style="58" bestFit="1" customWidth="1"/>
    <col min="7427" max="7428" width="9.140625" style="58"/>
    <col min="7429" max="7429" width="16.42578125" style="58" customWidth="1"/>
    <col min="7430" max="7680" width="9.140625" style="58"/>
    <col min="7681" max="7681" width="10.42578125" style="58" customWidth="1"/>
    <col min="7682" max="7682" width="61.7109375" style="58" bestFit="1" customWidth="1"/>
    <col min="7683" max="7684" width="9.140625" style="58"/>
    <col min="7685" max="7685" width="16.42578125" style="58" customWidth="1"/>
    <col min="7686" max="7936" width="9.140625" style="58"/>
    <col min="7937" max="7937" width="10.42578125" style="58" customWidth="1"/>
    <col min="7938" max="7938" width="61.7109375" style="58" bestFit="1" customWidth="1"/>
    <col min="7939" max="7940" width="9.140625" style="58"/>
    <col min="7941" max="7941" width="16.42578125" style="58" customWidth="1"/>
    <col min="7942" max="8192" width="9.140625" style="58"/>
    <col min="8193" max="8193" width="10.42578125" style="58" customWidth="1"/>
    <col min="8194" max="8194" width="61.7109375" style="58" bestFit="1" customWidth="1"/>
    <col min="8195" max="8196" width="9.140625" style="58"/>
    <col min="8197" max="8197" width="16.42578125" style="58" customWidth="1"/>
    <col min="8198" max="8448" width="9.140625" style="58"/>
    <col min="8449" max="8449" width="10.42578125" style="58" customWidth="1"/>
    <col min="8450" max="8450" width="61.7109375" style="58" bestFit="1" customWidth="1"/>
    <col min="8451" max="8452" width="9.140625" style="58"/>
    <col min="8453" max="8453" width="16.42578125" style="58" customWidth="1"/>
    <col min="8454" max="8704" width="9.140625" style="58"/>
    <col min="8705" max="8705" width="10.42578125" style="58" customWidth="1"/>
    <col min="8706" max="8706" width="61.7109375" style="58" bestFit="1" customWidth="1"/>
    <col min="8707" max="8708" width="9.140625" style="58"/>
    <col min="8709" max="8709" width="16.42578125" style="58" customWidth="1"/>
    <col min="8710" max="8960" width="9.140625" style="58"/>
    <col min="8961" max="8961" width="10.42578125" style="58" customWidth="1"/>
    <col min="8962" max="8962" width="61.7109375" style="58" bestFit="1" customWidth="1"/>
    <col min="8963" max="8964" width="9.140625" style="58"/>
    <col min="8965" max="8965" width="16.42578125" style="58" customWidth="1"/>
    <col min="8966" max="9216" width="9.140625" style="58"/>
    <col min="9217" max="9217" width="10.42578125" style="58" customWidth="1"/>
    <col min="9218" max="9218" width="61.7109375" style="58" bestFit="1" customWidth="1"/>
    <col min="9219" max="9220" width="9.140625" style="58"/>
    <col min="9221" max="9221" width="16.42578125" style="58" customWidth="1"/>
    <col min="9222" max="9472" width="9.140625" style="58"/>
    <col min="9473" max="9473" width="10.42578125" style="58" customWidth="1"/>
    <col min="9474" max="9474" width="61.7109375" style="58" bestFit="1" customWidth="1"/>
    <col min="9475" max="9476" width="9.140625" style="58"/>
    <col min="9477" max="9477" width="16.42578125" style="58" customWidth="1"/>
    <col min="9478" max="9728" width="9.140625" style="58"/>
    <col min="9729" max="9729" width="10.42578125" style="58" customWidth="1"/>
    <col min="9730" max="9730" width="61.7109375" style="58" bestFit="1" customWidth="1"/>
    <col min="9731" max="9732" width="9.140625" style="58"/>
    <col min="9733" max="9733" width="16.42578125" style="58" customWidth="1"/>
    <col min="9734" max="9984" width="9.140625" style="58"/>
    <col min="9985" max="9985" width="10.42578125" style="58" customWidth="1"/>
    <col min="9986" max="9986" width="61.7109375" style="58" bestFit="1" customWidth="1"/>
    <col min="9987" max="9988" width="9.140625" style="58"/>
    <col min="9989" max="9989" width="16.42578125" style="58" customWidth="1"/>
    <col min="9990" max="10240" width="9.140625" style="58"/>
    <col min="10241" max="10241" width="10.42578125" style="58" customWidth="1"/>
    <col min="10242" max="10242" width="61.7109375" style="58" bestFit="1" customWidth="1"/>
    <col min="10243" max="10244" width="9.140625" style="58"/>
    <col min="10245" max="10245" width="16.42578125" style="58" customWidth="1"/>
    <col min="10246" max="10496" width="9.140625" style="58"/>
    <col min="10497" max="10497" width="10.42578125" style="58" customWidth="1"/>
    <col min="10498" max="10498" width="61.7109375" style="58" bestFit="1" customWidth="1"/>
    <col min="10499" max="10500" width="9.140625" style="58"/>
    <col min="10501" max="10501" width="16.42578125" style="58" customWidth="1"/>
    <col min="10502" max="10752" width="9.140625" style="58"/>
    <col min="10753" max="10753" width="10.42578125" style="58" customWidth="1"/>
    <col min="10754" max="10754" width="61.7109375" style="58" bestFit="1" customWidth="1"/>
    <col min="10755" max="10756" width="9.140625" style="58"/>
    <col min="10757" max="10757" width="16.42578125" style="58" customWidth="1"/>
    <col min="10758" max="11008" width="9.140625" style="58"/>
    <col min="11009" max="11009" width="10.42578125" style="58" customWidth="1"/>
    <col min="11010" max="11010" width="61.7109375" style="58" bestFit="1" customWidth="1"/>
    <col min="11011" max="11012" width="9.140625" style="58"/>
    <col min="11013" max="11013" width="16.42578125" style="58" customWidth="1"/>
    <col min="11014" max="11264" width="9.140625" style="58"/>
    <col min="11265" max="11265" width="10.42578125" style="58" customWidth="1"/>
    <col min="11266" max="11266" width="61.7109375" style="58" bestFit="1" customWidth="1"/>
    <col min="11267" max="11268" width="9.140625" style="58"/>
    <col min="11269" max="11269" width="16.42578125" style="58" customWidth="1"/>
    <col min="11270" max="11520" width="9.140625" style="58"/>
    <col min="11521" max="11521" width="10.42578125" style="58" customWidth="1"/>
    <col min="11522" max="11522" width="61.7109375" style="58" bestFit="1" customWidth="1"/>
    <col min="11523" max="11524" width="9.140625" style="58"/>
    <col min="11525" max="11525" width="16.42578125" style="58" customWidth="1"/>
    <col min="11526" max="11776" width="9.140625" style="58"/>
    <col min="11777" max="11777" width="10.42578125" style="58" customWidth="1"/>
    <col min="11778" max="11778" width="61.7109375" style="58" bestFit="1" customWidth="1"/>
    <col min="11779" max="11780" width="9.140625" style="58"/>
    <col min="11781" max="11781" width="16.42578125" style="58" customWidth="1"/>
    <col min="11782" max="12032" width="9.140625" style="58"/>
    <col min="12033" max="12033" width="10.42578125" style="58" customWidth="1"/>
    <col min="12034" max="12034" width="61.7109375" style="58" bestFit="1" customWidth="1"/>
    <col min="12035" max="12036" width="9.140625" style="58"/>
    <col min="12037" max="12037" width="16.42578125" style="58" customWidth="1"/>
    <col min="12038" max="12288" width="9.140625" style="58"/>
    <col min="12289" max="12289" width="10.42578125" style="58" customWidth="1"/>
    <col min="12290" max="12290" width="61.7109375" style="58" bestFit="1" customWidth="1"/>
    <col min="12291" max="12292" width="9.140625" style="58"/>
    <col min="12293" max="12293" width="16.42578125" style="58" customWidth="1"/>
    <col min="12294" max="12544" width="9.140625" style="58"/>
    <col min="12545" max="12545" width="10.42578125" style="58" customWidth="1"/>
    <col min="12546" max="12546" width="61.7109375" style="58" bestFit="1" customWidth="1"/>
    <col min="12547" max="12548" width="9.140625" style="58"/>
    <col min="12549" max="12549" width="16.42578125" style="58" customWidth="1"/>
    <col min="12550" max="12800" width="9.140625" style="58"/>
    <col min="12801" max="12801" width="10.42578125" style="58" customWidth="1"/>
    <col min="12802" max="12802" width="61.7109375" style="58" bestFit="1" customWidth="1"/>
    <col min="12803" max="12804" width="9.140625" style="58"/>
    <col min="12805" max="12805" width="16.42578125" style="58" customWidth="1"/>
    <col min="12806" max="13056" width="9.140625" style="58"/>
    <col min="13057" max="13057" width="10.42578125" style="58" customWidth="1"/>
    <col min="13058" max="13058" width="61.7109375" style="58" bestFit="1" customWidth="1"/>
    <col min="13059" max="13060" width="9.140625" style="58"/>
    <col min="13061" max="13061" width="16.42578125" style="58" customWidth="1"/>
    <col min="13062" max="13312" width="9.140625" style="58"/>
    <col min="13313" max="13313" width="10.42578125" style="58" customWidth="1"/>
    <col min="13314" max="13314" width="61.7109375" style="58" bestFit="1" customWidth="1"/>
    <col min="13315" max="13316" width="9.140625" style="58"/>
    <col min="13317" max="13317" width="16.42578125" style="58" customWidth="1"/>
    <col min="13318" max="13568" width="9.140625" style="58"/>
    <col min="13569" max="13569" width="10.42578125" style="58" customWidth="1"/>
    <col min="13570" max="13570" width="61.7109375" style="58" bestFit="1" customWidth="1"/>
    <col min="13571" max="13572" width="9.140625" style="58"/>
    <col min="13573" max="13573" width="16.42578125" style="58" customWidth="1"/>
    <col min="13574" max="13824" width="9.140625" style="58"/>
    <col min="13825" max="13825" width="10.42578125" style="58" customWidth="1"/>
    <col min="13826" max="13826" width="61.7109375" style="58" bestFit="1" customWidth="1"/>
    <col min="13827" max="13828" width="9.140625" style="58"/>
    <col min="13829" max="13829" width="16.42578125" style="58" customWidth="1"/>
    <col min="13830" max="14080" width="9.140625" style="58"/>
    <col min="14081" max="14081" width="10.42578125" style="58" customWidth="1"/>
    <col min="14082" max="14082" width="61.7109375" style="58" bestFit="1" customWidth="1"/>
    <col min="14083" max="14084" width="9.140625" style="58"/>
    <col min="14085" max="14085" width="16.42578125" style="58" customWidth="1"/>
    <col min="14086" max="14336" width="9.140625" style="58"/>
    <col min="14337" max="14337" width="10.42578125" style="58" customWidth="1"/>
    <col min="14338" max="14338" width="61.7109375" style="58" bestFit="1" customWidth="1"/>
    <col min="14339" max="14340" width="9.140625" style="58"/>
    <col min="14341" max="14341" width="16.42578125" style="58" customWidth="1"/>
    <col min="14342" max="14592" width="9.140625" style="58"/>
    <col min="14593" max="14593" width="10.42578125" style="58" customWidth="1"/>
    <col min="14594" max="14594" width="61.7109375" style="58" bestFit="1" customWidth="1"/>
    <col min="14595" max="14596" width="9.140625" style="58"/>
    <col min="14597" max="14597" width="16.42578125" style="58" customWidth="1"/>
    <col min="14598" max="14848" width="9.140625" style="58"/>
    <col min="14849" max="14849" width="10.42578125" style="58" customWidth="1"/>
    <col min="14850" max="14850" width="61.7109375" style="58" bestFit="1" customWidth="1"/>
    <col min="14851" max="14852" width="9.140625" style="58"/>
    <col min="14853" max="14853" width="16.42578125" style="58" customWidth="1"/>
    <col min="14854" max="15104" width="9.140625" style="58"/>
    <col min="15105" max="15105" width="10.42578125" style="58" customWidth="1"/>
    <col min="15106" max="15106" width="61.7109375" style="58" bestFit="1" customWidth="1"/>
    <col min="15107" max="15108" width="9.140625" style="58"/>
    <col min="15109" max="15109" width="16.42578125" style="58" customWidth="1"/>
    <col min="15110" max="15360" width="9.140625" style="58"/>
    <col min="15361" max="15361" width="10.42578125" style="58" customWidth="1"/>
    <col min="15362" max="15362" width="61.7109375" style="58" bestFit="1" customWidth="1"/>
    <col min="15363" max="15364" width="9.140625" style="58"/>
    <col min="15365" max="15365" width="16.42578125" style="58" customWidth="1"/>
    <col min="15366" max="15616" width="9.140625" style="58"/>
    <col min="15617" max="15617" width="10.42578125" style="58" customWidth="1"/>
    <col min="15618" max="15618" width="61.7109375" style="58" bestFit="1" customWidth="1"/>
    <col min="15619" max="15620" width="9.140625" style="58"/>
    <col min="15621" max="15621" width="16.42578125" style="58" customWidth="1"/>
    <col min="15622" max="15872" width="9.140625" style="58"/>
    <col min="15873" max="15873" width="10.42578125" style="58" customWidth="1"/>
    <col min="15874" max="15874" width="61.7109375" style="58" bestFit="1" customWidth="1"/>
    <col min="15875" max="15876" width="9.140625" style="58"/>
    <col min="15877" max="15877" width="16.42578125" style="58" customWidth="1"/>
    <col min="15878" max="16128" width="9.140625" style="58"/>
    <col min="16129" max="16129" width="10.42578125" style="58" customWidth="1"/>
    <col min="16130" max="16130" width="61.7109375" style="58" bestFit="1" customWidth="1"/>
    <col min="16131" max="16132" width="9.140625" style="58"/>
    <col min="16133" max="16133" width="16.42578125" style="58" customWidth="1"/>
    <col min="16134" max="16384" width="9.140625" style="58"/>
  </cols>
  <sheetData>
    <row r="1" spans="1:13" ht="20.25">
      <c r="A1" s="1601" t="s">
        <v>85</v>
      </c>
      <c r="B1" s="1601"/>
      <c r="C1" s="56"/>
      <c r="D1" s="56"/>
      <c r="E1" s="56"/>
      <c r="F1" s="57"/>
      <c r="G1" s="57"/>
      <c r="H1" s="57"/>
      <c r="I1" s="57"/>
    </row>
    <row r="2" spans="1:13" s="61" customFormat="1">
      <c r="A2" s="1602" t="s">
        <v>140</v>
      </c>
      <c r="B2" s="1602"/>
      <c r="C2" s="59"/>
      <c r="D2" s="59"/>
      <c r="E2" s="59"/>
      <c r="F2" s="60"/>
      <c r="G2" s="60"/>
      <c r="H2" s="60"/>
      <c r="I2" s="60"/>
    </row>
    <row r="3" spans="1:13">
      <c r="A3" s="62" t="s">
        <v>86</v>
      </c>
      <c r="B3" s="68" t="s">
        <v>322</v>
      </c>
      <c r="C3" s="63"/>
      <c r="D3" s="64"/>
    </row>
    <row r="4" spans="1:13">
      <c r="A4" s="64">
        <v>1</v>
      </c>
      <c r="B4" s="63" t="s">
        <v>1341</v>
      </c>
      <c r="C4" s="63"/>
      <c r="D4" s="64"/>
    </row>
    <row r="5" spans="1:13">
      <c r="A5" s="64"/>
      <c r="B5" s="62" t="s">
        <v>87</v>
      </c>
      <c r="C5" s="63"/>
      <c r="D5" s="64"/>
    </row>
    <row r="6" spans="1:13" ht="15.75" customHeight="1">
      <c r="A6" s="64">
        <v>2</v>
      </c>
      <c r="B6" s="63" t="s">
        <v>81</v>
      </c>
      <c r="C6" s="65"/>
      <c r="D6" s="65"/>
      <c r="E6" s="66"/>
      <c r="F6" s="66"/>
      <c r="G6" s="66"/>
      <c r="H6" s="66"/>
      <c r="I6" s="66"/>
      <c r="J6" s="66"/>
      <c r="K6" s="66"/>
      <c r="L6" s="66"/>
      <c r="M6" s="66"/>
    </row>
    <row r="7" spans="1:13">
      <c r="A7" s="64">
        <v>3</v>
      </c>
      <c r="B7" s="63" t="s">
        <v>83</v>
      </c>
      <c r="C7" s="63"/>
      <c r="D7" s="63"/>
      <c r="E7" s="63"/>
    </row>
    <row r="8" spans="1:13">
      <c r="A8" s="64">
        <v>4</v>
      </c>
      <c r="B8" s="67" t="s">
        <v>84</v>
      </c>
      <c r="C8" s="63"/>
      <c r="D8" s="63"/>
      <c r="E8" s="63"/>
    </row>
    <row r="9" spans="1:13">
      <c r="A9" s="64">
        <v>5</v>
      </c>
      <c r="B9" s="63" t="s">
        <v>88</v>
      </c>
      <c r="C9" s="63"/>
      <c r="D9" s="63"/>
      <c r="E9" s="63"/>
    </row>
    <row r="10" spans="1:13">
      <c r="A10" s="64">
        <v>6</v>
      </c>
      <c r="B10" s="63" t="s">
        <v>89</v>
      </c>
      <c r="C10" s="63"/>
      <c r="D10" s="63"/>
      <c r="E10" s="63"/>
    </row>
    <row r="11" spans="1:13" s="68" customFormat="1">
      <c r="A11" s="64"/>
      <c r="B11" s="68" t="s">
        <v>90</v>
      </c>
      <c r="C11" s="62"/>
      <c r="D11" s="62"/>
      <c r="E11" s="62"/>
      <c r="J11" s="58"/>
    </row>
    <row r="12" spans="1:13">
      <c r="A12" s="64">
        <v>7</v>
      </c>
      <c r="B12" s="58" t="s">
        <v>91</v>
      </c>
      <c r="C12" s="63"/>
      <c r="D12" s="63"/>
      <c r="E12" s="63"/>
      <c r="G12" s="64"/>
      <c r="I12" s="63"/>
      <c r="J12" s="63"/>
      <c r="K12" s="63"/>
    </row>
    <row r="13" spans="1:13">
      <c r="A13" s="64">
        <v>8</v>
      </c>
      <c r="B13" s="63" t="s">
        <v>92</v>
      </c>
      <c r="C13" s="63"/>
      <c r="D13" s="63"/>
      <c r="E13" s="63"/>
      <c r="G13" s="64"/>
      <c r="H13" s="63"/>
      <c r="I13" s="63"/>
      <c r="J13" s="63"/>
      <c r="K13" s="63"/>
    </row>
    <row r="14" spans="1:13">
      <c r="A14" s="64">
        <v>9</v>
      </c>
      <c r="B14" s="63" t="s">
        <v>93</v>
      </c>
      <c r="C14" s="63"/>
      <c r="D14" s="63"/>
      <c r="E14" s="63"/>
      <c r="G14" s="64"/>
      <c r="H14" s="63"/>
      <c r="I14" s="63"/>
      <c r="J14" s="63"/>
      <c r="K14" s="63"/>
    </row>
    <row r="15" spans="1:13">
      <c r="A15" s="64">
        <v>10</v>
      </c>
      <c r="B15" s="63" t="s">
        <v>94</v>
      </c>
      <c r="C15" s="63"/>
      <c r="D15" s="63"/>
      <c r="E15" s="63"/>
      <c r="G15" s="64"/>
      <c r="H15" s="63"/>
      <c r="I15" s="63"/>
      <c r="J15" s="63"/>
      <c r="K15" s="63"/>
    </row>
    <row r="16" spans="1:13">
      <c r="A16" s="64">
        <v>11</v>
      </c>
      <c r="B16" s="63" t="s">
        <v>95</v>
      </c>
      <c r="C16" s="63"/>
      <c r="D16" s="63"/>
      <c r="E16" s="63"/>
      <c r="G16" s="64"/>
      <c r="H16" s="63"/>
      <c r="I16" s="63"/>
      <c r="J16" s="63"/>
      <c r="K16" s="63"/>
    </row>
    <row r="17" spans="1:11">
      <c r="A17" s="64">
        <v>12</v>
      </c>
      <c r="B17" s="63" t="s">
        <v>96</v>
      </c>
      <c r="C17" s="63"/>
      <c r="D17" s="63"/>
      <c r="E17" s="63"/>
      <c r="G17" s="64"/>
      <c r="H17" s="63"/>
      <c r="I17" s="63"/>
      <c r="J17" s="63"/>
      <c r="K17" s="63"/>
    </row>
    <row r="18" spans="1:11">
      <c r="A18" s="64">
        <v>13</v>
      </c>
      <c r="B18" s="63" t="s">
        <v>97</v>
      </c>
      <c r="C18" s="63"/>
      <c r="D18" s="63"/>
      <c r="E18" s="63"/>
      <c r="G18" s="64"/>
      <c r="H18" s="63"/>
      <c r="I18" s="63"/>
      <c r="J18" s="63"/>
      <c r="K18" s="63"/>
    </row>
    <row r="19" spans="1:11">
      <c r="A19" s="64">
        <v>14</v>
      </c>
      <c r="B19" s="69" t="s">
        <v>98</v>
      </c>
      <c r="C19" s="63"/>
      <c r="D19" s="63"/>
      <c r="E19" s="63"/>
      <c r="G19" s="64"/>
      <c r="H19" s="69"/>
      <c r="I19" s="63"/>
      <c r="J19" s="63"/>
      <c r="K19" s="63"/>
    </row>
    <row r="20" spans="1:11">
      <c r="A20" s="64">
        <v>15</v>
      </c>
      <c r="B20" s="63" t="s">
        <v>99</v>
      </c>
      <c r="C20" s="63"/>
      <c r="D20" s="63"/>
      <c r="E20" s="63"/>
      <c r="G20" s="64"/>
      <c r="H20" s="63"/>
      <c r="I20" s="63"/>
      <c r="J20" s="63"/>
      <c r="K20" s="63"/>
    </row>
    <row r="21" spans="1:11">
      <c r="A21" s="64">
        <v>16</v>
      </c>
      <c r="B21" s="63" t="s">
        <v>100</v>
      </c>
      <c r="C21" s="63"/>
      <c r="D21" s="63"/>
      <c r="E21" s="63"/>
      <c r="G21" s="64"/>
      <c r="H21" s="63"/>
      <c r="I21" s="63"/>
      <c r="J21" s="63"/>
      <c r="K21" s="63"/>
    </row>
    <row r="22" spans="1:11">
      <c r="A22" s="64">
        <v>17</v>
      </c>
      <c r="B22" s="63" t="s">
        <v>135</v>
      </c>
      <c r="C22" s="63"/>
      <c r="D22" s="63"/>
      <c r="E22" s="63"/>
      <c r="G22" s="64"/>
      <c r="H22" s="63"/>
      <c r="I22" s="63"/>
      <c r="J22" s="63"/>
      <c r="K22" s="63"/>
    </row>
    <row r="23" spans="1:11">
      <c r="A23" s="64">
        <v>18</v>
      </c>
      <c r="B23" s="63" t="s">
        <v>101</v>
      </c>
      <c r="C23" s="63"/>
      <c r="D23" s="63"/>
      <c r="E23" s="63"/>
      <c r="G23" s="64"/>
      <c r="H23" s="63"/>
      <c r="I23" s="63"/>
      <c r="J23" s="63"/>
      <c r="K23" s="63"/>
    </row>
    <row r="24" spans="1:11">
      <c r="A24" s="64">
        <v>19</v>
      </c>
      <c r="B24" s="63" t="s">
        <v>102</v>
      </c>
      <c r="C24" s="63"/>
      <c r="D24" s="63"/>
      <c r="E24" s="63"/>
      <c r="G24" s="64"/>
      <c r="H24" s="63"/>
      <c r="I24" s="63"/>
      <c r="J24" s="63"/>
      <c r="K24" s="63"/>
    </row>
    <row r="25" spans="1:11">
      <c r="A25" s="64">
        <v>20</v>
      </c>
      <c r="B25" s="69" t="s">
        <v>103</v>
      </c>
      <c r="C25" s="63"/>
      <c r="D25" s="63"/>
      <c r="E25" s="63"/>
      <c r="G25" s="64"/>
      <c r="H25" s="69"/>
      <c r="I25" s="63"/>
      <c r="J25" s="63"/>
      <c r="K25" s="63"/>
    </row>
    <row r="26" spans="1:11">
      <c r="A26" s="64">
        <v>21</v>
      </c>
      <c r="B26" s="69" t="s">
        <v>104</v>
      </c>
      <c r="C26" s="63"/>
      <c r="D26" s="63"/>
      <c r="E26" s="63"/>
      <c r="G26" s="64"/>
      <c r="H26" s="69"/>
      <c r="I26" s="63"/>
      <c r="J26" s="63"/>
      <c r="K26" s="63"/>
    </row>
    <row r="27" spans="1:11">
      <c r="A27" s="64"/>
      <c r="B27" s="62" t="s">
        <v>105</v>
      </c>
      <c r="C27" s="63"/>
      <c r="D27" s="63"/>
      <c r="E27" s="63"/>
      <c r="G27" s="64"/>
      <c r="H27" s="69"/>
      <c r="I27" s="63"/>
      <c r="J27" s="63"/>
      <c r="K27" s="63"/>
    </row>
    <row r="28" spans="1:11">
      <c r="A28" s="64">
        <v>22</v>
      </c>
      <c r="B28" s="63" t="s">
        <v>106</v>
      </c>
      <c r="C28" s="63"/>
      <c r="D28" s="63"/>
      <c r="E28" s="63"/>
      <c r="J28" s="68"/>
    </row>
    <row r="29" spans="1:11">
      <c r="A29" s="64">
        <v>23</v>
      </c>
      <c r="B29" s="58" t="s">
        <v>46</v>
      </c>
      <c r="C29" s="63"/>
      <c r="D29" s="63"/>
      <c r="E29" s="63"/>
      <c r="H29" s="63"/>
      <c r="I29" s="63"/>
      <c r="J29" s="63"/>
      <c r="K29" s="63"/>
    </row>
    <row r="30" spans="1:11">
      <c r="A30" s="64">
        <v>24</v>
      </c>
      <c r="B30" s="63" t="s">
        <v>107</v>
      </c>
      <c r="C30" s="63"/>
      <c r="D30" s="63"/>
      <c r="E30" s="63"/>
      <c r="H30" s="63"/>
      <c r="I30" s="63"/>
      <c r="J30" s="63"/>
      <c r="K30" s="63"/>
    </row>
    <row r="31" spans="1:11">
      <c r="A31" s="64"/>
      <c r="B31" s="70" t="s">
        <v>108</v>
      </c>
      <c r="C31" s="63"/>
      <c r="D31" s="63"/>
      <c r="E31" s="63"/>
      <c r="J31" s="63"/>
    </row>
    <row r="32" spans="1:11">
      <c r="A32" s="64">
        <v>25</v>
      </c>
      <c r="B32" s="63" t="s">
        <v>109</v>
      </c>
      <c r="J32" s="63"/>
    </row>
    <row r="33" spans="1:10">
      <c r="A33" s="64">
        <v>26</v>
      </c>
      <c r="B33" s="63" t="s">
        <v>110</v>
      </c>
      <c r="C33" s="63"/>
      <c r="D33" s="63"/>
      <c r="E33" s="63"/>
      <c r="J33" s="63"/>
    </row>
    <row r="34" spans="1:10">
      <c r="A34" s="64">
        <v>27</v>
      </c>
      <c r="B34" s="58" t="s">
        <v>111</v>
      </c>
      <c r="C34" s="63"/>
      <c r="D34" s="63"/>
      <c r="E34" s="63"/>
      <c r="J34" s="62"/>
    </row>
    <row r="35" spans="1:10">
      <c r="A35" s="64">
        <v>28</v>
      </c>
      <c r="B35" s="58" t="s">
        <v>112</v>
      </c>
      <c r="C35" s="63"/>
      <c r="D35" s="63"/>
      <c r="E35" s="63"/>
      <c r="J35" s="63"/>
    </row>
    <row r="36" spans="1:10">
      <c r="A36" s="64">
        <v>29</v>
      </c>
      <c r="B36" s="58" t="s">
        <v>113</v>
      </c>
      <c r="C36" s="63"/>
      <c r="D36" s="63"/>
      <c r="E36" s="63"/>
      <c r="J36" s="63"/>
    </row>
    <row r="37" spans="1:10">
      <c r="A37" s="64">
        <v>30</v>
      </c>
      <c r="B37" s="58" t="s">
        <v>114</v>
      </c>
      <c r="C37" s="63"/>
      <c r="D37" s="63"/>
      <c r="E37" s="63"/>
      <c r="F37" s="58" t="s">
        <v>82</v>
      </c>
      <c r="J37" s="63"/>
    </row>
    <row r="38" spans="1:10">
      <c r="A38" s="64">
        <v>31</v>
      </c>
      <c r="B38" s="58" t="s">
        <v>115</v>
      </c>
      <c r="C38" s="63"/>
      <c r="D38" s="63"/>
      <c r="E38" s="63"/>
      <c r="J38" s="62"/>
    </row>
    <row r="39" spans="1:10">
      <c r="A39" s="64">
        <v>32</v>
      </c>
      <c r="B39" s="58" t="s">
        <v>116</v>
      </c>
      <c r="C39" s="63"/>
      <c r="D39" s="63"/>
      <c r="E39" s="63"/>
      <c r="J39" s="62"/>
    </row>
    <row r="40" spans="1:10">
      <c r="A40" s="64">
        <v>33</v>
      </c>
      <c r="B40" s="58" t="s">
        <v>117</v>
      </c>
      <c r="C40" s="63"/>
      <c r="D40" s="63"/>
      <c r="E40" s="63"/>
      <c r="J40" s="62"/>
    </row>
    <row r="41" spans="1:10">
      <c r="A41" s="64">
        <v>34</v>
      </c>
      <c r="B41" s="63" t="s">
        <v>118</v>
      </c>
      <c r="C41" s="63"/>
      <c r="D41" s="63"/>
      <c r="E41" s="63"/>
      <c r="J41" s="62"/>
    </row>
    <row r="42" spans="1:10">
      <c r="A42" s="64">
        <v>35</v>
      </c>
      <c r="B42" s="58" t="s">
        <v>119</v>
      </c>
      <c r="C42" s="63"/>
      <c r="D42" s="63"/>
      <c r="E42" s="63"/>
      <c r="J42" s="62"/>
    </row>
    <row r="43" spans="1:10">
      <c r="A43" s="64"/>
      <c r="B43" s="68" t="s">
        <v>120</v>
      </c>
      <c r="C43" s="63"/>
      <c r="D43" s="63"/>
      <c r="E43" s="63"/>
      <c r="J43" s="63"/>
    </row>
    <row r="44" spans="1:10">
      <c r="A44" s="64">
        <v>36</v>
      </c>
      <c r="B44" s="58" t="s">
        <v>120</v>
      </c>
      <c r="C44" s="63"/>
      <c r="D44" s="63"/>
      <c r="E44" s="63"/>
      <c r="J44" s="63"/>
    </row>
    <row r="45" spans="1:10">
      <c r="A45" s="64">
        <v>37</v>
      </c>
      <c r="B45" s="58" t="s">
        <v>121</v>
      </c>
      <c r="C45" s="63"/>
      <c r="D45" s="63"/>
      <c r="E45" s="63"/>
    </row>
    <row r="46" spans="1:10">
      <c r="A46" s="64"/>
      <c r="B46" s="68" t="s">
        <v>122</v>
      </c>
      <c r="J46" s="69"/>
    </row>
    <row r="47" spans="1:10">
      <c r="A47" s="64">
        <v>38</v>
      </c>
      <c r="B47" s="58" t="s">
        <v>123</v>
      </c>
      <c r="C47" s="63"/>
      <c r="D47" s="63"/>
      <c r="E47" s="63"/>
      <c r="J47" s="69"/>
    </row>
    <row r="48" spans="1:10">
      <c r="A48" s="64">
        <v>39</v>
      </c>
      <c r="B48" s="58" t="s">
        <v>124</v>
      </c>
    </row>
    <row r="49" spans="1:5">
      <c r="A49" s="64">
        <v>40</v>
      </c>
      <c r="B49" s="58" t="s">
        <v>125</v>
      </c>
    </row>
    <row r="50" spans="1:5">
      <c r="A50" s="63"/>
      <c r="B50" s="68" t="s">
        <v>126</v>
      </c>
      <c r="C50" s="63"/>
      <c r="D50" s="63"/>
      <c r="E50" s="63"/>
    </row>
    <row r="51" spans="1:5">
      <c r="A51" s="64">
        <v>41</v>
      </c>
      <c r="B51" s="58" t="s">
        <v>127</v>
      </c>
      <c r="C51" s="63"/>
      <c r="D51" s="63"/>
      <c r="E51" s="63"/>
    </row>
    <row r="52" spans="1:5">
      <c r="A52" s="64">
        <v>42</v>
      </c>
      <c r="B52" s="58" t="s">
        <v>128</v>
      </c>
      <c r="C52" s="63"/>
      <c r="D52" s="63"/>
      <c r="E52" s="63"/>
    </row>
    <row r="53" spans="1:5">
      <c r="A53" s="64">
        <v>43</v>
      </c>
      <c r="B53" s="58" t="s">
        <v>129</v>
      </c>
      <c r="C53" s="63"/>
      <c r="D53" s="63"/>
      <c r="E53" s="63"/>
    </row>
    <row r="54" spans="1:5">
      <c r="A54" s="64">
        <v>44</v>
      </c>
      <c r="B54" s="63" t="s">
        <v>137</v>
      </c>
      <c r="C54" s="63"/>
      <c r="D54" s="63"/>
      <c r="E54" s="63"/>
    </row>
    <row r="55" spans="1:5">
      <c r="A55" s="64">
        <v>45</v>
      </c>
      <c r="B55" s="63" t="s">
        <v>139</v>
      </c>
      <c r="C55" s="63"/>
      <c r="D55" s="63"/>
      <c r="E55" s="63"/>
    </row>
    <row r="56" spans="1:5">
      <c r="A56" s="64">
        <v>46</v>
      </c>
      <c r="B56" s="63" t="s">
        <v>138</v>
      </c>
      <c r="C56" s="63"/>
      <c r="D56" s="63"/>
      <c r="E56" s="63"/>
    </row>
    <row r="57" spans="1:5">
      <c r="A57" s="63"/>
      <c r="B57" s="63"/>
      <c r="C57" s="63"/>
      <c r="D57" s="63"/>
      <c r="E57" s="63"/>
    </row>
    <row r="58" spans="1:5">
      <c r="A58" s="63"/>
      <c r="B58" s="63"/>
      <c r="C58" s="63"/>
      <c r="D58" s="63"/>
      <c r="E58" s="63"/>
    </row>
    <row r="59" spans="1:5">
      <c r="A59" s="63"/>
      <c r="B59" s="63"/>
      <c r="C59" s="63"/>
      <c r="D59" s="63"/>
      <c r="E59" s="63"/>
    </row>
    <row r="60" spans="1:5">
      <c r="A60" s="63"/>
      <c r="B60" s="63"/>
      <c r="C60" s="63"/>
      <c r="D60" s="63"/>
      <c r="E60" s="63"/>
    </row>
    <row r="61" spans="1:5">
      <c r="A61" s="63"/>
      <c r="B61" s="63"/>
      <c r="C61" s="63"/>
      <c r="D61" s="63"/>
      <c r="E61" s="63"/>
    </row>
    <row r="62" spans="1:5">
      <c r="A62" s="63"/>
      <c r="B62" s="63"/>
      <c r="C62" s="63"/>
      <c r="D62" s="63"/>
      <c r="E62" s="63"/>
    </row>
    <row r="63" spans="1:5">
      <c r="A63" s="63"/>
      <c r="B63" s="63"/>
      <c r="C63" s="63"/>
      <c r="D63" s="63"/>
      <c r="E63" s="63"/>
    </row>
    <row r="64" spans="1:5">
      <c r="A64" s="63"/>
      <c r="B64" s="63"/>
      <c r="C64" s="63"/>
      <c r="D64" s="63"/>
      <c r="E64" s="63"/>
    </row>
    <row r="65" spans="1:5">
      <c r="A65" s="63"/>
      <c r="B65" s="63"/>
      <c r="C65" s="63"/>
      <c r="D65" s="63"/>
      <c r="E65" s="63"/>
    </row>
    <row r="66" spans="1:5">
      <c r="A66" s="63"/>
      <c r="B66" s="63"/>
      <c r="C66" s="63"/>
      <c r="D66" s="63"/>
      <c r="E66" s="63"/>
    </row>
    <row r="67" spans="1:5">
      <c r="A67" s="63"/>
      <c r="B67" s="63"/>
      <c r="C67" s="63"/>
      <c r="D67" s="63"/>
      <c r="E67" s="63"/>
    </row>
    <row r="68" spans="1:5">
      <c r="A68" s="63"/>
      <c r="B68" s="63"/>
      <c r="C68" s="63"/>
      <c r="D68" s="63"/>
      <c r="E68" s="63"/>
    </row>
    <row r="69" spans="1:5">
      <c r="A69" s="63"/>
      <c r="B69" s="63"/>
      <c r="C69" s="63"/>
      <c r="D69" s="63"/>
      <c r="E69" s="63"/>
    </row>
    <row r="70" spans="1:5">
      <c r="A70" s="63"/>
      <c r="B70" s="63"/>
      <c r="C70" s="63"/>
      <c r="D70" s="63"/>
      <c r="E70" s="63"/>
    </row>
    <row r="71" spans="1:5">
      <c r="A71" s="63"/>
      <c r="B71" s="63"/>
      <c r="C71" s="63"/>
      <c r="D71" s="63"/>
      <c r="E71" s="63"/>
    </row>
    <row r="72" spans="1:5">
      <c r="A72" s="63"/>
      <c r="B72" s="63"/>
      <c r="C72" s="63"/>
      <c r="D72" s="63"/>
      <c r="E72" s="63"/>
    </row>
    <row r="73" spans="1:5">
      <c r="A73" s="63"/>
      <c r="B73" s="63"/>
      <c r="C73" s="63"/>
      <c r="D73" s="63"/>
      <c r="E73" s="63"/>
    </row>
    <row r="74" spans="1:5">
      <c r="A74" s="63"/>
      <c r="B74" s="63"/>
      <c r="C74" s="63"/>
      <c r="D74" s="63"/>
      <c r="E74" s="63"/>
    </row>
    <row r="75" spans="1:5">
      <c r="A75" s="63"/>
      <c r="B75" s="63"/>
      <c r="C75" s="63"/>
      <c r="D75" s="63"/>
      <c r="E75" s="63"/>
    </row>
    <row r="76" spans="1:5">
      <c r="A76" s="63"/>
      <c r="B76" s="63"/>
      <c r="C76" s="63"/>
      <c r="D76" s="63"/>
      <c r="E76" s="63"/>
    </row>
    <row r="77" spans="1:5">
      <c r="A77" s="63"/>
      <c r="B77" s="63"/>
      <c r="C77" s="63"/>
      <c r="D77" s="63"/>
      <c r="E77" s="63"/>
    </row>
    <row r="78" spans="1:5">
      <c r="A78" s="63"/>
      <c r="B78" s="63"/>
      <c r="C78" s="63"/>
      <c r="D78" s="63"/>
      <c r="E78" s="63"/>
    </row>
    <row r="79" spans="1:5">
      <c r="A79" s="63"/>
      <c r="B79" s="63"/>
      <c r="C79" s="63"/>
      <c r="D79" s="63"/>
      <c r="E79" s="63"/>
    </row>
    <row r="80" spans="1:5">
      <c r="A80" s="63"/>
      <c r="B80" s="63"/>
      <c r="C80" s="63"/>
      <c r="D80" s="63"/>
      <c r="E80" s="63"/>
    </row>
    <row r="81" spans="1:5">
      <c r="A81" s="63"/>
      <c r="B81" s="63"/>
      <c r="C81" s="63"/>
      <c r="D81" s="63"/>
      <c r="E81" s="63"/>
    </row>
    <row r="82" spans="1:5">
      <c r="A82" s="63"/>
      <c r="B82" s="63"/>
      <c r="C82" s="63"/>
      <c r="D82" s="63"/>
      <c r="E82" s="63"/>
    </row>
    <row r="83" spans="1:5">
      <c r="A83" s="63"/>
      <c r="B83" s="63"/>
      <c r="C83" s="63"/>
      <c r="D83" s="63"/>
      <c r="E83" s="63"/>
    </row>
    <row r="84" spans="1:5">
      <c r="A84" s="63"/>
      <c r="B84" s="63"/>
      <c r="C84" s="63"/>
      <c r="D84" s="63"/>
      <c r="E84" s="63"/>
    </row>
    <row r="85" spans="1:5">
      <c r="A85" s="63"/>
      <c r="B85" s="63"/>
      <c r="C85" s="63"/>
      <c r="D85" s="63"/>
      <c r="E85" s="63"/>
    </row>
    <row r="86" spans="1:5">
      <c r="A86" s="63"/>
      <c r="B86" s="63"/>
      <c r="C86" s="63"/>
      <c r="D86" s="63"/>
      <c r="E86" s="63"/>
    </row>
    <row r="87" spans="1:5">
      <c r="A87" s="63"/>
      <c r="B87" s="63"/>
      <c r="C87" s="63"/>
      <c r="D87" s="63"/>
      <c r="E87" s="63"/>
    </row>
    <row r="88" spans="1:5">
      <c r="A88" s="63"/>
      <c r="B88" s="63"/>
      <c r="C88" s="63"/>
      <c r="D88" s="63"/>
      <c r="E88" s="63"/>
    </row>
    <row r="89" spans="1:5">
      <c r="A89" s="63"/>
      <c r="B89" s="63"/>
      <c r="C89" s="63"/>
      <c r="D89" s="63"/>
      <c r="E89" s="63"/>
    </row>
    <row r="90" spans="1:5">
      <c r="A90" s="63"/>
      <c r="B90" s="63"/>
      <c r="C90" s="63"/>
      <c r="D90" s="63"/>
      <c r="E90" s="63"/>
    </row>
    <row r="91" spans="1:5">
      <c r="A91" s="63"/>
      <c r="B91" s="63"/>
      <c r="C91" s="63"/>
      <c r="D91" s="63"/>
      <c r="E91" s="63"/>
    </row>
    <row r="92" spans="1:5">
      <c r="A92" s="63"/>
      <c r="B92" s="63"/>
      <c r="C92" s="63"/>
      <c r="D92" s="63"/>
      <c r="E92" s="63"/>
    </row>
    <row r="93" spans="1:5">
      <c r="A93" s="63"/>
      <c r="B93" s="63"/>
      <c r="C93" s="63"/>
      <c r="D93" s="63"/>
      <c r="E93" s="63"/>
    </row>
    <row r="94" spans="1:5">
      <c r="A94" s="63"/>
      <c r="B94" s="63"/>
      <c r="C94" s="63"/>
      <c r="D94" s="63"/>
      <c r="E94" s="63"/>
    </row>
    <row r="95" spans="1:5">
      <c r="A95" s="63"/>
      <c r="B95" s="63"/>
      <c r="C95" s="63"/>
      <c r="D95" s="63"/>
      <c r="E95" s="63"/>
    </row>
    <row r="96" spans="1:5">
      <c r="A96" s="63"/>
      <c r="B96" s="63"/>
      <c r="C96" s="63"/>
      <c r="D96" s="63"/>
      <c r="E96" s="63"/>
    </row>
    <row r="97" spans="1:5">
      <c r="A97" s="63"/>
      <c r="B97" s="63"/>
      <c r="C97" s="63"/>
      <c r="D97" s="63"/>
      <c r="E97" s="63"/>
    </row>
    <row r="98" spans="1:5">
      <c r="A98" s="63"/>
      <c r="B98" s="63"/>
      <c r="C98" s="63"/>
      <c r="D98" s="63"/>
      <c r="E98" s="63"/>
    </row>
    <row r="99" spans="1:5">
      <c r="A99" s="63"/>
      <c r="B99" s="63"/>
      <c r="C99" s="63"/>
      <c r="D99" s="63"/>
      <c r="E99" s="63"/>
    </row>
    <row r="100" spans="1:5">
      <c r="A100" s="63"/>
      <c r="B100" s="63"/>
      <c r="C100" s="63"/>
      <c r="D100" s="63"/>
      <c r="E100" s="63"/>
    </row>
    <row r="101" spans="1:5">
      <c r="A101" s="63"/>
      <c r="B101" s="63"/>
      <c r="C101" s="63"/>
      <c r="D101" s="63"/>
      <c r="E101" s="63"/>
    </row>
    <row r="102" spans="1:5">
      <c r="A102" s="63"/>
      <c r="B102" s="63"/>
      <c r="C102" s="63"/>
      <c r="D102" s="63"/>
      <c r="E102" s="63"/>
    </row>
    <row r="103" spans="1:5">
      <c r="A103" s="63"/>
      <c r="B103" s="63"/>
      <c r="C103" s="63"/>
      <c r="D103" s="63"/>
      <c r="E103" s="63"/>
    </row>
    <row r="104" spans="1:5">
      <c r="A104" s="63"/>
      <c r="B104" s="63"/>
      <c r="C104" s="63"/>
      <c r="D104" s="63"/>
      <c r="E104" s="63"/>
    </row>
    <row r="105" spans="1:5">
      <c r="A105" s="63"/>
      <c r="B105" s="63"/>
      <c r="C105" s="63"/>
      <c r="D105" s="63"/>
      <c r="E105" s="63"/>
    </row>
    <row r="106" spans="1:5">
      <c r="A106" s="63"/>
      <c r="B106" s="63"/>
      <c r="C106" s="63"/>
      <c r="D106" s="63"/>
      <c r="E106" s="63"/>
    </row>
    <row r="107" spans="1:5">
      <c r="A107" s="63"/>
      <c r="B107" s="63"/>
      <c r="C107" s="63"/>
      <c r="D107" s="63"/>
      <c r="E107" s="63"/>
    </row>
    <row r="108" spans="1:5">
      <c r="A108" s="63"/>
      <c r="B108" s="63"/>
      <c r="C108" s="63"/>
      <c r="D108" s="63"/>
      <c r="E108" s="63"/>
    </row>
    <row r="109" spans="1:5">
      <c r="A109" s="63"/>
      <c r="B109" s="63"/>
      <c r="C109" s="63"/>
      <c r="D109" s="63"/>
      <c r="E109" s="63"/>
    </row>
    <row r="110" spans="1:5">
      <c r="A110" s="63"/>
      <c r="B110" s="63"/>
      <c r="C110" s="63"/>
      <c r="D110" s="63"/>
      <c r="E110" s="63"/>
    </row>
    <row r="111" spans="1:5">
      <c r="A111" s="63"/>
      <c r="B111" s="63"/>
      <c r="C111" s="63"/>
      <c r="D111" s="63"/>
      <c r="E111" s="63"/>
    </row>
    <row r="112" spans="1:5">
      <c r="A112" s="63"/>
      <c r="B112" s="63"/>
      <c r="C112" s="63"/>
      <c r="D112" s="63"/>
      <c r="E112" s="63"/>
    </row>
    <row r="113" spans="1:5">
      <c r="A113" s="63"/>
      <c r="B113" s="63"/>
      <c r="C113" s="63"/>
      <c r="D113" s="63"/>
      <c r="E113" s="63"/>
    </row>
    <row r="114" spans="1:5">
      <c r="A114" s="63"/>
      <c r="B114" s="63"/>
      <c r="C114" s="63"/>
      <c r="D114" s="63"/>
      <c r="E114" s="63"/>
    </row>
    <row r="115" spans="1:5">
      <c r="A115" s="63"/>
      <c r="B115" s="63"/>
      <c r="C115" s="63"/>
      <c r="D115" s="63"/>
      <c r="E115" s="63"/>
    </row>
    <row r="116" spans="1:5">
      <c r="A116" s="63"/>
      <c r="B116" s="63"/>
      <c r="C116" s="63"/>
      <c r="D116" s="63"/>
      <c r="E116" s="63"/>
    </row>
    <row r="117" spans="1:5">
      <c r="A117" s="63"/>
      <c r="B117" s="63"/>
      <c r="C117" s="63"/>
      <c r="D117" s="63"/>
      <c r="E117" s="63"/>
    </row>
    <row r="118" spans="1:5">
      <c r="A118" s="63"/>
      <c r="B118" s="63"/>
      <c r="C118" s="63"/>
      <c r="D118" s="63"/>
      <c r="E118" s="63"/>
    </row>
    <row r="119" spans="1:5">
      <c r="A119" s="63"/>
      <c r="B119" s="63"/>
      <c r="C119" s="63"/>
      <c r="D119" s="63"/>
      <c r="E119" s="63"/>
    </row>
    <row r="120" spans="1:5">
      <c r="A120" s="63"/>
      <c r="B120" s="63"/>
      <c r="C120" s="63"/>
      <c r="D120" s="63"/>
      <c r="E120" s="63"/>
    </row>
    <row r="121" spans="1:5">
      <c r="A121" s="63"/>
      <c r="B121" s="63"/>
      <c r="C121" s="63"/>
      <c r="D121" s="63"/>
      <c r="E121" s="63"/>
    </row>
    <row r="122" spans="1:5">
      <c r="A122" s="63"/>
      <c r="B122" s="63"/>
      <c r="C122" s="63"/>
      <c r="D122" s="63"/>
      <c r="E122" s="63"/>
    </row>
    <row r="123" spans="1:5">
      <c r="A123" s="63"/>
      <c r="B123" s="63"/>
      <c r="C123" s="63"/>
      <c r="D123" s="63"/>
      <c r="E123" s="63"/>
    </row>
    <row r="124" spans="1:5">
      <c r="A124" s="63"/>
      <c r="B124" s="63"/>
      <c r="C124" s="63"/>
      <c r="D124" s="63"/>
      <c r="E124" s="63"/>
    </row>
    <row r="125" spans="1:5">
      <c r="A125" s="63"/>
      <c r="B125" s="63"/>
      <c r="C125" s="63"/>
      <c r="D125" s="63"/>
      <c r="E125" s="63"/>
    </row>
    <row r="126" spans="1:5">
      <c r="A126" s="63"/>
      <c r="B126" s="63"/>
      <c r="C126" s="63"/>
      <c r="D126" s="63"/>
      <c r="E126" s="63"/>
    </row>
    <row r="127" spans="1:5">
      <c r="A127" s="63"/>
      <c r="B127" s="63"/>
      <c r="C127" s="63"/>
      <c r="D127" s="63"/>
      <c r="E127" s="63"/>
    </row>
    <row r="128" spans="1:5">
      <c r="A128" s="63"/>
      <c r="B128" s="63"/>
      <c r="C128" s="63"/>
      <c r="D128" s="63"/>
      <c r="E128" s="63"/>
    </row>
    <row r="129" spans="1:5">
      <c r="A129" s="63"/>
      <c r="B129" s="63"/>
      <c r="C129" s="63"/>
      <c r="D129" s="63"/>
      <c r="E129" s="63"/>
    </row>
    <row r="130" spans="1:5">
      <c r="A130" s="63"/>
      <c r="B130" s="63"/>
      <c r="C130" s="63"/>
      <c r="D130" s="63"/>
      <c r="E130" s="63"/>
    </row>
    <row r="131" spans="1:5">
      <c r="A131" s="63"/>
      <c r="B131" s="63"/>
      <c r="C131" s="63"/>
      <c r="D131" s="63"/>
      <c r="E131" s="63"/>
    </row>
    <row r="132" spans="1:5">
      <c r="A132" s="63"/>
      <c r="B132" s="63"/>
      <c r="C132" s="63"/>
      <c r="D132" s="63"/>
      <c r="E132" s="63"/>
    </row>
    <row r="133" spans="1:5">
      <c r="A133" s="63"/>
      <c r="B133" s="63"/>
      <c r="C133" s="63"/>
      <c r="D133" s="63"/>
      <c r="E133" s="63"/>
    </row>
    <row r="134" spans="1:5">
      <c r="A134" s="63"/>
      <c r="B134" s="63"/>
      <c r="C134" s="63"/>
      <c r="D134" s="63"/>
      <c r="E134" s="63"/>
    </row>
    <row r="135" spans="1:5">
      <c r="A135" s="63"/>
      <c r="B135" s="63"/>
      <c r="C135" s="63"/>
      <c r="D135" s="63"/>
      <c r="E135" s="63"/>
    </row>
    <row r="136" spans="1:5">
      <c r="A136" s="63"/>
      <c r="B136" s="63"/>
      <c r="C136" s="63"/>
      <c r="D136" s="63"/>
      <c r="E136" s="63"/>
    </row>
    <row r="137" spans="1:5">
      <c r="A137" s="63"/>
      <c r="B137" s="63"/>
      <c r="C137" s="63"/>
      <c r="D137" s="63"/>
      <c r="E137" s="63"/>
    </row>
    <row r="138" spans="1:5">
      <c r="A138" s="63"/>
      <c r="B138" s="63"/>
      <c r="C138" s="63"/>
      <c r="D138" s="63"/>
      <c r="E138" s="63"/>
    </row>
    <row r="139" spans="1:5">
      <c r="A139" s="63"/>
      <c r="B139" s="63"/>
      <c r="C139" s="63"/>
      <c r="D139" s="63"/>
      <c r="E139" s="63"/>
    </row>
    <row r="140" spans="1:5">
      <c r="A140" s="63"/>
      <c r="B140" s="63"/>
      <c r="C140" s="63"/>
      <c r="D140" s="63"/>
      <c r="E140" s="63"/>
    </row>
    <row r="141" spans="1:5">
      <c r="A141" s="63"/>
      <c r="B141" s="63"/>
      <c r="C141" s="63"/>
      <c r="D141" s="63"/>
      <c r="E141" s="63"/>
    </row>
    <row r="142" spans="1:5">
      <c r="A142" s="63"/>
      <c r="B142" s="63"/>
      <c r="C142" s="63"/>
      <c r="D142" s="63"/>
      <c r="E142" s="63"/>
    </row>
    <row r="143" spans="1:5">
      <c r="A143" s="63"/>
      <c r="B143" s="63"/>
      <c r="C143" s="63"/>
      <c r="D143" s="63"/>
      <c r="E143" s="63"/>
    </row>
    <row r="144" spans="1:5">
      <c r="A144" s="63"/>
      <c r="B144" s="63"/>
      <c r="C144" s="63"/>
      <c r="D144" s="63"/>
      <c r="E144" s="63"/>
    </row>
    <row r="145" spans="1:5">
      <c r="A145" s="63"/>
      <c r="B145" s="63"/>
      <c r="C145" s="63"/>
      <c r="D145" s="63"/>
      <c r="E145" s="63"/>
    </row>
    <row r="146" spans="1:5">
      <c r="A146" s="63"/>
      <c r="B146" s="63"/>
      <c r="C146" s="63"/>
      <c r="D146" s="63"/>
      <c r="E146" s="63"/>
    </row>
    <row r="147" spans="1:5">
      <c r="A147" s="63"/>
      <c r="B147" s="63"/>
      <c r="C147" s="63"/>
      <c r="D147" s="63"/>
      <c r="E147" s="63"/>
    </row>
    <row r="148" spans="1:5">
      <c r="A148" s="63"/>
      <c r="B148" s="63"/>
      <c r="C148" s="63"/>
      <c r="D148" s="63"/>
      <c r="E148" s="63"/>
    </row>
    <row r="149" spans="1:5">
      <c r="A149" s="63"/>
      <c r="B149" s="63"/>
      <c r="C149" s="63"/>
      <c r="D149" s="63"/>
      <c r="E149" s="63"/>
    </row>
    <row r="150" spans="1:5">
      <c r="A150" s="63"/>
      <c r="B150" s="63"/>
      <c r="C150" s="63"/>
      <c r="D150" s="63"/>
      <c r="E150" s="63"/>
    </row>
    <row r="151" spans="1:5">
      <c r="A151" s="63"/>
      <c r="B151" s="63"/>
      <c r="C151" s="63"/>
      <c r="D151" s="63"/>
      <c r="E151" s="63"/>
    </row>
    <row r="152" spans="1:5">
      <c r="A152" s="63"/>
      <c r="B152" s="63"/>
      <c r="C152" s="63"/>
      <c r="D152" s="63"/>
      <c r="E152" s="63"/>
    </row>
    <row r="153" spans="1:5">
      <c r="A153" s="63"/>
      <c r="B153" s="63"/>
      <c r="C153" s="63"/>
      <c r="D153" s="63"/>
      <c r="E153" s="63"/>
    </row>
    <row r="154" spans="1:5">
      <c r="A154" s="63"/>
      <c r="B154" s="63"/>
      <c r="C154" s="63"/>
      <c r="D154" s="63"/>
      <c r="E154" s="63"/>
    </row>
    <row r="155" spans="1:5">
      <c r="A155" s="63"/>
      <c r="B155" s="63"/>
      <c r="C155" s="63"/>
      <c r="D155" s="63"/>
      <c r="E155" s="63"/>
    </row>
    <row r="156" spans="1:5">
      <c r="A156" s="63"/>
      <c r="B156" s="63"/>
      <c r="C156" s="63"/>
      <c r="D156" s="63"/>
      <c r="E156" s="63"/>
    </row>
    <row r="157" spans="1:5">
      <c r="A157" s="63"/>
      <c r="B157" s="63"/>
      <c r="C157" s="63"/>
      <c r="D157" s="63"/>
      <c r="E157" s="63"/>
    </row>
    <row r="158" spans="1:5">
      <c r="A158" s="63"/>
      <c r="B158" s="63"/>
      <c r="C158" s="63"/>
      <c r="D158" s="63"/>
      <c r="E158" s="63"/>
    </row>
    <row r="159" spans="1:5">
      <c r="A159" s="63"/>
      <c r="B159" s="63"/>
      <c r="C159" s="63"/>
      <c r="D159" s="63"/>
      <c r="E159" s="63"/>
    </row>
    <row r="160" spans="1:5">
      <c r="A160" s="63"/>
      <c r="B160" s="63"/>
      <c r="C160" s="63"/>
      <c r="D160" s="63"/>
      <c r="E160" s="63"/>
    </row>
    <row r="161" spans="1:5">
      <c r="A161" s="63"/>
      <c r="B161" s="63"/>
      <c r="C161" s="63"/>
      <c r="D161" s="63"/>
      <c r="E161" s="63"/>
    </row>
    <row r="162" spans="1:5">
      <c r="A162" s="63"/>
      <c r="B162" s="63"/>
      <c r="C162" s="63"/>
      <c r="D162" s="63"/>
      <c r="E162" s="63"/>
    </row>
    <row r="163" spans="1:5">
      <c r="A163" s="63"/>
      <c r="B163" s="63"/>
      <c r="C163" s="63"/>
      <c r="D163" s="63"/>
      <c r="E163" s="63"/>
    </row>
    <row r="164" spans="1:5">
      <c r="A164" s="63"/>
      <c r="B164" s="63"/>
      <c r="C164" s="63"/>
      <c r="D164" s="63"/>
      <c r="E164" s="63"/>
    </row>
    <row r="165" spans="1:5">
      <c r="A165" s="63"/>
      <c r="B165" s="63"/>
      <c r="C165" s="63"/>
      <c r="D165" s="63"/>
      <c r="E165" s="63"/>
    </row>
    <row r="166" spans="1:5">
      <c r="A166" s="63"/>
      <c r="B166" s="63"/>
      <c r="C166" s="63"/>
      <c r="D166" s="63"/>
      <c r="E166" s="63"/>
    </row>
    <row r="167" spans="1:5">
      <c r="A167" s="63"/>
      <c r="B167" s="63"/>
      <c r="C167" s="63"/>
      <c r="D167" s="63"/>
      <c r="E167" s="63"/>
    </row>
    <row r="168" spans="1:5">
      <c r="A168" s="63"/>
      <c r="B168" s="63"/>
      <c r="C168" s="63"/>
      <c r="D168" s="63"/>
      <c r="E168" s="63"/>
    </row>
    <row r="169" spans="1:5">
      <c r="A169" s="63"/>
      <c r="B169" s="63"/>
      <c r="C169" s="63"/>
      <c r="D169" s="63"/>
      <c r="E169" s="63"/>
    </row>
    <row r="170" spans="1:5">
      <c r="A170" s="63"/>
      <c r="B170" s="63"/>
      <c r="C170" s="63"/>
      <c r="D170" s="63"/>
      <c r="E170" s="63"/>
    </row>
  </sheetData>
  <mergeCells count="2">
    <mergeCell ref="A1:B1"/>
    <mergeCell ref="A2:B2"/>
  </mergeCells>
  <printOptions horizontalCentered="1"/>
  <pageMargins left="0.81" right="0.78740157480314998" top="0.7" bottom="0.511811023622047" header="0" footer="0"/>
  <pageSetup paperSize="9" scale="86" orientation="portrait" errors="blank" r:id="rId1"/>
  <headerFooter alignWithMargins="0"/>
</worksheet>
</file>

<file path=xl/worksheets/sheet10.xml><?xml version="1.0" encoding="utf-8"?>
<worksheet xmlns="http://schemas.openxmlformats.org/spreadsheetml/2006/main" xmlns:r="http://schemas.openxmlformats.org/officeDocument/2006/relationships">
  <sheetPr>
    <pageSetUpPr fitToPage="1"/>
  </sheetPr>
  <dimension ref="B1:M72"/>
  <sheetViews>
    <sheetView topLeftCell="B1" workbookViewId="0">
      <selection activeCell="L11" sqref="L11"/>
    </sheetView>
  </sheetViews>
  <sheetFormatPr defaultRowHeight="15.75"/>
  <cols>
    <col min="1" max="1" width="9.140625" style="541"/>
    <col min="2" max="2" width="5" style="541" customWidth="1"/>
    <col min="3" max="3" width="39.42578125" style="541" bestFit="1" customWidth="1"/>
    <col min="4" max="4" width="14" style="541" customWidth="1"/>
    <col min="5" max="5" width="15.42578125" style="541" bestFit="1" customWidth="1"/>
    <col min="6" max="6" width="14" style="541" customWidth="1"/>
    <col min="7" max="8" width="15.42578125" style="541" bestFit="1" customWidth="1"/>
    <col min="9" max="10" width="11.85546875" style="541" customWidth="1"/>
    <col min="11" max="11" width="9.140625" style="541"/>
    <col min="12" max="12" width="7.28515625" style="541" customWidth="1"/>
    <col min="13" max="257" width="9.140625" style="541"/>
    <col min="258" max="258" width="5" style="541" customWidth="1"/>
    <col min="259" max="259" width="31.28515625" style="541" bestFit="1" customWidth="1"/>
    <col min="260" max="260" width="9.140625" style="541" customWidth="1"/>
    <col min="261" max="262" width="10.42578125" style="541" customWidth="1"/>
    <col min="263" max="263" width="11.42578125" style="541" customWidth="1"/>
    <col min="264" max="264" width="11.140625" style="541" customWidth="1"/>
    <col min="265" max="265" width="9.7109375" style="541" customWidth="1"/>
    <col min="266" max="266" width="9.5703125" style="541" customWidth="1"/>
    <col min="267" max="267" width="9.140625" style="541"/>
    <col min="268" max="268" width="7.28515625" style="541" customWidth="1"/>
    <col min="269" max="513" width="9.140625" style="541"/>
    <col min="514" max="514" width="5" style="541" customWidth="1"/>
    <col min="515" max="515" width="31.28515625" style="541" bestFit="1" customWidth="1"/>
    <col min="516" max="516" width="9.140625" style="541" customWidth="1"/>
    <col min="517" max="518" width="10.42578125" style="541" customWidth="1"/>
    <col min="519" max="519" width="11.42578125" style="541" customWidth="1"/>
    <col min="520" max="520" width="11.140625" style="541" customWidth="1"/>
    <col min="521" max="521" width="9.7109375" style="541" customWidth="1"/>
    <col min="522" max="522" width="9.5703125" style="541" customWidth="1"/>
    <col min="523" max="523" width="9.140625" style="541"/>
    <col min="524" max="524" width="7.28515625" style="541" customWidth="1"/>
    <col min="525" max="769" width="9.140625" style="541"/>
    <col min="770" max="770" width="5" style="541" customWidth="1"/>
    <col min="771" max="771" width="31.28515625" style="541" bestFit="1" customWidth="1"/>
    <col min="772" max="772" width="9.140625" style="541" customWidth="1"/>
    <col min="773" max="774" width="10.42578125" style="541" customWidth="1"/>
    <col min="775" max="775" width="11.42578125" style="541" customWidth="1"/>
    <col min="776" max="776" width="11.140625" style="541" customWidth="1"/>
    <col min="777" max="777" width="9.7109375" style="541" customWidth="1"/>
    <col min="778" max="778" width="9.5703125" style="541" customWidth="1"/>
    <col min="779" max="779" width="9.140625" style="541"/>
    <col min="780" max="780" width="7.28515625" style="541" customWidth="1"/>
    <col min="781" max="1025" width="9.140625" style="541"/>
    <col min="1026" max="1026" width="5" style="541" customWidth="1"/>
    <col min="1027" max="1027" width="31.28515625" style="541" bestFit="1" customWidth="1"/>
    <col min="1028" max="1028" width="9.140625" style="541" customWidth="1"/>
    <col min="1029" max="1030" width="10.42578125" style="541" customWidth="1"/>
    <col min="1031" max="1031" width="11.42578125" style="541" customWidth="1"/>
    <col min="1032" max="1032" width="11.140625" style="541" customWidth="1"/>
    <col min="1033" max="1033" width="9.7109375" style="541" customWidth="1"/>
    <col min="1034" max="1034" width="9.5703125" style="541" customWidth="1"/>
    <col min="1035" max="1035" width="9.140625" style="541"/>
    <col min="1036" max="1036" width="7.28515625" style="541" customWidth="1"/>
    <col min="1037" max="1281" width="9.140625" style="541"/>
    <col min="1282" max="1282" width="5" style="541" customWidth="1"/>
    <col min="1283" max="1283" width="31.28515625" style="541" bestFit="1" customWidth="1"/>
    <col min="1284" max="1284" width="9.140625" style="541" customWidth="1"/>
    <col min="1285" max="1286" width="10.42578125" style="541" customWidth="1"/>
    <col min="1287" max="1287" width="11.42578125" style="541" customWidth="1"/>
    <col min="1288" max="1288" width="11.140625" style="541" customWidth="1"/>
    <col min="1289" max="1289" width="9.7109375" style="541" customWidth="1"/>
    <col min="1290" max="1290" width="9.5703125" style="541" customWidth="1"/>
    <col min="1291" max="1291" width="9.140625" style="541"/>
    <col min="1292" max="1292" width="7.28515625" style="541" customWidth="1"/>
    <col min="1293" max="1537" width="9.140625" style="541"/>
    <col min="1538" max="1538" width="5" style="541" customWidth="1"/>
    <col min="1539" max="1539" width="31.28515625" style="541" bestFit="1" customWidth="1"/>
    <col min="1540" max="1540" width="9.140625" style="541" customWidth="1"/>
    <col min="1541" max="1542" width="10.42578125" style="541" customWidth="1"/>
    <col min="1543" max="1543" width="11.42578125" style="541" customWidth="1"/>
    <col min="1544" max="1544" width="11.140625" style="541" customWidth="1"/>
    <col min="1545" max="1545" width="9.7109375" style="541" customWidth="1"/>
    <col min="1546" max="1546" width="9.5703125" style="541" customWidth="1"/>
    <col min="1547" max="1547" width="9.140625" style="541"/>
    <col min="1548" max="1548" width="7.28515625" style="541" customWidth="1"/>
    <col min="1549" max="1793" width="9.140625" style="541"/>
    <col min="1794" max="1794" width="5" style="541" customWidth="1"/>
    <col min="1795" max="1795" width="31.28515625" style="541" bestFit="1" customWidth="1"/>
    <col min="1796" max="1796" width="9.140625" style="541" customWidth="1"/>
    <col min="1797" max="1798" width="10.42578125" style="541" customWidth="1"/>
    <col min="1799" max="1799" width="11.42578125" style="541" customWidth="1"/>
    <col min="1800" max="1800" width="11.140625" style="541" customWidth="1"/>
    <col min="1801" max="1801" width="9.7109375" style="541" customWidth="1"/>
    <col min="1802" max="1802" width="9.5703125" style="541" customWidth="1"/>
    <col min="1803" max="1803" width="9.140625" style="541"/>
    <col min="1804" max="1804" width="7.28515625" style="541" customWidth="1"/>
    <col min="1805" max="2049" width="9.140625" style="541"/>
    <col min="2050" max="2050" width="5" style="541" customWidth="1"/>
    <col min="2051" max="2051" width="31.28515625" style="541" bestFit="1" customWidth="1"/>
    <col min="2052" max="2052" width="9.140625" style="541" customWidth="1"/>
    <col min="2053" max="2054" width="10.42578125" style="541" customWidth="1"/>
    <col min="2055" max="2055" width="11.42578125" style="541" customWidth="1"/>
    <col min="2056" max="2056" width="11.140625" style="541" customWidth="1"/>
    <col min="2057" max="2057" width="9.7109375" style="541" customWidth="1"/>
    <col min="2058" max="2058" width="9.5703125" style="541" customWidth="1"/>
    <col min="2059" max="2059" width="9.140625" style="541"/>
    <col min="2060" max="2060" width="7.28515625" style="541" customWidth="1"/>
    <col min="2061" max="2305" width="9.140625" style="541"/>
    <col min="2306" max="2306" width="5" style="541" customWidth="1"/>
    <col min="2307" max="2307" width="31.28515625" style="541" bestFit="1" customWidth="1"/>
    <col min="2308" max="2308" width="9.140625" style="541" customWidth="1"/>
    <col min="2309" max="2310" width="10.42578125" style="541" customWidth="1"/>
    <col min="2311" max="2311" width="11.42578125" style="541" customWidth="1"/>
    <col min="2312" max="2312" width="11.140625" style="541" customWidth="1"/>
    <col min="2313" max="2313" width="9.7109375" style="541" customWidth="1"/>
    <col min="2314" max="2314" width="9.5703125" style="541" customWidth="1"/>
    <col min="2315" max="2315" width="9.140625" style="541"/>
    <col min="2316" max="2316" width="7.28515625" style="541" customWidth="1"/>
    <col min="2317" max="2561" width="9.140625" style="541"/>
    <col min="2562" max="2562" width="5" style="541" customWidth="1"/>
    <col min="2563" max="2563" width="31.28515625" style="541" bestFit="1" customWidth="1"/>
    <col min="2564" max="2564" width="9.140625" style="541" customWidth="1"/>
    <col min="2565" max="2566" width="10.42578125" style="541" customWidth="1"/>
    <col min="2567" max="2567" width="11.42578125" style="541" customWidth="1"/>
    <col min="2568" max="2568" width="11.140625" style="541" customWidth="1"/>
    <col min="2569" max="2569" width="9.7109375" style="541" customWidth="1"/>
    <col min="2570" max="2570" width="9.5703125" style="541" customWidth="1"/>
    <col min="2571" max="2571" width="9.140625" style="541"/>
    <col min="2572" max="2572" width="7.28515625" style="541" customWidth="1"/>
    <col min="2573" max="2817" width="9.140625" style="541"/>
    <col min="2818" max="2818" width="5" style="541" customWidth="1"/>
    <col min="2819" max="2819" width="31.28515625" style="541" bestFit="1" customWidth="1"/>
    <col min="2820" max="2820" width="9.140625" style="541" customWidth="1"/>
    <col min="2821" max="2822" width="10.42578125" style="541" customWidth="1"/>
    <col min="2823" max="2823" width="11.42578125" style="541" customWidth="1"/>
    <col min="2824" max="2824" width="11.140625" style="541" customWidth="1"/>
    <col min="2825" max="2825" width="9.7109375" style="541" customWidth="1"/>
    <col min="2826" max="2826" width="9.5703125" style="541" customWidth="1"/>
    <col min="2827" max="2827" width="9.140625" style="541"/>
    <col min="2828" max="2828" width="7.28515625" style="541" customWidth="1"/>
    <col min="2829" max="3073" width="9.140625" style="541"/>
    <col min="3074" max="3074" width="5" style="541" customWidth="1"/>
    <col min="3075" max="3075" width="31.28515625" style="541" bestFit="1" customWidth="1"/>
    <col min="3076" max="3076" width="9.140625" style="541" customWidth="1"/>
    <col min="3077" max="3078" width="10.42578125" style="541" customWidth="1"/>
    <col min="3079" max="3079" width="11.42578125" style="541" customWidth="1"/>
    <col min="3080" max="3080" width="11.140625" style="541" customWidth="1"/>
    <col min="3081" max="3081" width="9.7109375" style="541" customWidth="1"/>
    <col min="3082" max="3082" width="9.5703125" style="541" customWidth="1"/>
    <col min="3083" max="3083" width="9.140625" style="541"/>
    <col min="3084" max="3084" width="7.28515625" style="541" customWidth="1"/>
    <col min="3085" max="3329" width="9.140625" style="541"/>
    <col min="3330" max="3330" width="5" style="541" customWidth="1"/>
    <col min="3331" max="3331" width="31.28515625" style="541" bestFit="1" customWidth="1"/>
    <col min="3332" max="3332" width="9.140625" style="541" customWidth="1"/>
    <col min="3333" max="3334" width="10.42578125" style="541" customWidth="1"/>
    <col min="3335" max="3335" width="11.42578125" style="541" customWidth="1"/>
    <col min="3336" max="3336" width="11.140625" style="541" customWidth="1"/>
    <col min="3337" max="3337" width="9.7109375" style="541" customWidth="1"/>
    <col min="3338" max="3338" width="9.5703125" style="541" customWidth="1"/>
    <col min="3339" max="3339" width="9.140625" style="541"/>
    <col min="3340" max="3340" width="7.28515625" style="541" customWidth="1"/>
    <col min="3341" max="3585" width="9.140625" style="541"/>
    <col min="3586" max="3586" width="5" style="541" customWidth="1"/>
    <col min="3587" max="3587" width="31.28515625" style="541" bestFit="1" customWidth="1"/>
    <col min="3588" max="3588" width="9.140625" style="541" customWidth="1"/>
    <col min="3589" max="3590" width="10.42578125" style="541" customWidth="1"/>
    <col min="3591" max="3591" width="11.42578125" style="541" customWidth="1"/>
    <col min="3592" max="3592" width="11.140625" style="541" customWidth="1"/>
    <col min="3593" max="3593" width="9.7109375" style="541" customWidth="1"/>
    <col min="3594" max="3594" width="9.5703125" style="541" customWidth="1"/>
    <col min="3595" max="3595" width="9.140625" style="541"/>
    <col min="3596" max="3596" width="7.28515625" style="541" customWidth="1"/>
    <col min="3597" max="3841" width="9.140625" style="541"/>
    <col min="3842" max="3842" width="5" style="541" customWidth="1"/>
    <col min="3843" max="3843" width="31.28515625" style="541" bestFit="1" customWidth="1"/>
    <col min="3844" max="3844" width="9.140625" style="541" customWidth="1"/>
    <col min="3845" max="3846" width="10.42578125" style="541" customWidth="1"/>
    <col min="3847" max="3847" width="11.42578125" style="541" customWidth="1"/>
    <col min="3848" max="3848" width="11.140625" style="541" customWidth="1"/>
    <col min="3849" max="3849" width="9.7109375" style="541" customWidth="1"/>
    <col min="3850" max="3850" width="9.5703125" style="541" customWidth="1"/>
    <col min="3851" max="3851" width="9.140625" style="541"/>
    <col min="3852" max="3852" width="7.28515625" style="541" customWidth="1"/>
    <col min="3853" max="4097" width="9.140625" style="541"/>
    <col min="4098" max="4098" width="5" style="541" customWidth="1"/>
    <col min="4099" max="4099" width="31.28515625" style="541" bestFit="1" customWidth="1"/>
    <col min="4100" max="4100" width="9.140625" style="541" customWidth="1"/>
    <col min="4101" max="4102" width="10.42578125" style="541" customWidth="1"/>
    <col min="4103" max="4103" width="11.42578125" style="541" customWidth="1"/>
    <col min="4104" max="4104" width="11.140625" style="541" customWidth="1"/>
    <col min="4105" max="4105" width="9.7109375" style="541" customWidth="1"/>
    <col min="4106" max="4106" width="9.5703125" style="541" customWidth="1"/>
    <col min="4107" max="4107" width="9.140625" style="541"/>
    <col min="4108" max="4108" width="7.28515625" style="541" customWidth="1"/>
    <col min="4109" max="4353" width="9.140625" style="541"/>
    <col min="4354" max="4354" width="5" style="541" customWidth="1"/>
    <col min="4355" max="4355" width="31.28515625" style="541" bestFit="1" customWidth="1"/>
    <col min="4356" max="4356" width="9.140625" style="541" customWidth="1"/>
    <col min="4357" max="4358" width="10.42578125" style="541" customWidth="1"/>
    <col min="4359" max="4359" width="11.42578125" style="541" customWidth="1"/>
    <col min="4360" max="4360" width="11.140625" style="541" customWidth="1"/>
    <col min="4361" max="4361" width="9.7109375" style="541" customWidth="1"/>
    <col min="4362" max="4362" width="9.5703125" style="541" customWidth="1"/>
    <col min="4363" max="4363" width="9.140625" style="541"/>
    <col min="4364" max="4364" width="7.28515625" style="541" customWidth="1"/>
    <col min="4365" max="4609" width="9.140625" style="541"/>
    <col min="4610" max="4610" width="5" style="541" customWidth="1"/>
    <col min="4611" max="4611" width="31.28515625" style="541" bestFit="1" customWidth="1"/>
    <col min="4612" max="4612" width="9.140625" style="541" customWidth="1"/>
    <col min="4613" max="4614" width="10.42578125" style="541" customWidth="1"/>
    <col min="4615" max="4615" width="11.42578125" style="541" customWidth="1"/>
    <col min="4616" max="4616" width="11.140625" style="541" customWidth="1"/>
    <col min="4617" max="4617" width="9.7109375" style="541" customWidth="1"/>
    <col min="4618" max="4618" width="9.5703125" style="541" customWidth="1"/>
    <col min="4619" max="4619" width="9.140625" style="541"/>
    <col min="4620" max="4620" width="7.28515625" style="541" customWidth="1"/>
    <col min="4621" max="4865" width="9.140625" style="541"/>
    <col min="4866" max="4866" width="5" style="541" customWidth="1"/>
    <col min="4867" max="4867" width="31.28515625" style="541" bestFit="1" customWidth="1"/>
    <col min="4868" max="4868" width="9.140625" style="541" customWidth="1"/>
    <col min="4869" max="4870" width="10.42578125" style="541" customWidth="1"/>
    <col min="4871" max="4871" width="11.42578125" style="541" customWidth="1"/>
    <col min="4872" max="4872" width="11.140625" style="541" customWidth="1"/>
    <col min="4873" max="4873" width="9.7109375" style="541" customWidth="1"/>
    <col min="4874" max="4874" width="9.5703125" style="541" customWidth="1"/>
    <col min="4875" max="4875" width="9.140625" style="541"/>
    <col min="4876" max="4876" width="7.28515625" style="541" customWidth="1"/>
    <col min="4877" max="5121" width="9.140625" style="541"/>
    <col min="5122" max="5122" width="5" style="541" customWidth="1"/>
    <col min="5123" max="5123" width="31.28515625" style="541" bestFit="1" customWidth="1"/>
    <col min="5124" max="5124" width="9.140625" style="541" customWidth="1"/>
    <col min="5125" max="5126" width="10.42578125" style="541" customWidth="1"/>
    <col min="5127" max="5127" width="11.42578125" style="541" customWidth="1"/>
    <col min="5128" max="5128" width="11.140625" style="541" customWidth="1"/>
    <col min="5129" max="5129" width="9.7109375" style="541" customWidth="1"/>
    <col min="5130" max="5130" width="9.5703125" style="541" customWidth="1"/>
    <col min="5131" max="5131" width="9.140625" style="541"/>
    <col min="5132" max="5132" width="7.28515625" style="541" customWidth="1"/>
    <col min="5133" max="5377" width="9.140625" style="541"/>
    <col min="5378" max="5378" width="5" style="541" customWidth="1"/>
    <col min="5379" max="5379" width="31.28515625" style="541" bestFit="1" customWidth="1"/>
    <col min="5380" max="5380" width="9.140625" style="541" customWidth="1"/>
    <col min="5381" max="5382" width="10.42578125" style="541" customWidth="1"/>
    <col min="5383" max="5383" width="11.42578125" style="541" customWidth="1"/>
    <col min="5384" max="5384" width="11.140625" style="541" customWidth="1"/>
    <col min="5385" max="5385" width="9.7109375" style="541" customWidth="1"/>
    <col min="5386" max="5386" width="9.5703125" style="541" customWidth="1"/>
    <col min="5387" max="5387" width="9.140625" style="541"/>
    <col min="5388" max="5388" width="7.28515625" style="541" customWidth="1"/>
    <col min="5389" max="5633" width="9.140625" style="541"/>
    <col min="5634" max="5634" width="5" style="541" customWidth="1"/>
    <col min="5635" max="5635" width="31.28515625" style="541" bestFit="1" customWidth="1"/>
    <col min="5636" max="5636" width="9.140625" style="541" customWidth="1"/>
    <col min="5637" max="5638" width="10.42578125" style="541" customWidth="1"/>
    <col min="5639" max="5639" width="11.42578125" style="541" customWidth="1"/>
    <col min="5640" max="5640" width="11.140625" style="541" customWidth="1"/>
    <col min="5641" max="5641" width="9.7109375" style="541" customWidth="1"/>
    <col min="5642" max="5642" width="9.5703125" style="541" customWidth="1"/>
    <col min="5643" max="5643" width="9.140625" style="541"/>
    <col min="5644" max="5644" width="7.28515625" style="541" customWidth="1"/>
    <col min="5645" max="5889" width="9.140625" style="541"/>
    <col min="5890" max="5890" width="5" style="541" customWidth="1"/>
    <col min="5891" max="5891" width="31.28515625" style="541" bestFit="1" customWidth="1"/>
    <col min="5892" max="5892" width="9.140625" style="541" customWidth="1"/>
    <col min="5893" max="5894" width="10.42578125" style="541" customWidth="1"/>
    <col min="5895" max="5895" width="11.42578125" style="541" customWidth="1"/>
    <col min="5896" max="5896" width="11.140625" style="541" customWidth="1"/>
    <col min="5897" max="5897" width="9.7109375" style="541" customWidth="1"/>
    <col min="5898" max="5898" width="9.5703125" style="541" customWidth="1"/>
    <col min="5899" max="5899" width="9.140625" style="541"/>
    <col min="5900" max="5900" width="7.28515625" style="541" customWidth="1"/>
    <col min="5901" max="6145" width="9.140625" style="541"/>
    <col min="6146" max="6146" width="5" style="541" customWidth="1"/>
    <col min="6147" max="6147" width="31.28515625" style="541" bestFit="1" customWidth="1"/>
    <col min="6148" max="6148" width="9.140625" style="541" customWidth="1"/>
    <col min="6149" max="6150" width="10.42578125" style="541" customWidth="1"/>
    <col min="6151" max="6151" width="11.42578125" style="541" customWidth="1"/>
    <col min="6152" max="6152" width="11.140625" style="541" customWidth="1"/>
    <col min="6153" max="6153" width="9.7109375" style="541" customWidth="1"/>
    <col min="6154" max="6154" width="9.5703125" style="541" customWidth="1"/>
    <col min="6155" max="6155" width="9.140625" style="541"/>
    <col min="6156" max="6156" width="7.28515625" style="541" customWidth="1"/>
    <col min="6157" max="6401" width="9.140625" style="541"/>
    <col min="6402" max="6402" width="5" style="541" customWidth="1"/>
    <col min="6403" max="6403" width="31.28515625" style="541" bestFit="1" customWidth="1"/>
    <col min="6404" max="6404" width="9.140625" style="541" customWidth="1"/>
    <col min="6405" max="6406" width="10.42578125" style="541" customWidth="1"/>
    <col min="6407" max="6407" width="11.42578125" style="541" customWidth="1"/>
    <col min="6408" max="6408" width="11.140625" style="541" customWidth="1"/>
    <col min="6409" max="6409" width="9.7109375" style="541" customWidth="1"/>
    <col min="6410" max="6410" width="9.5703125" style="541" customWidth="1"/>
    <col min="6411" max="6411" width="9.140625" style="541"/>
    <col min="6412" max="6412" width="7.28515625" style="541" customWidth="1"/>
    <col min="6413" max="6657" width="9.140625" style="541"/>
    <col min="6658" max="6658" width="5" style="541" customWidth="1"/>
    <col min="6659" max="6659" width="31.28515625" style="541" bestFit="1" customWidth="1"/>
    <col min="6660" max="6660" width="9.140625" style="541" customWidth="1"/>
    <col min="6661" max="6662" width="10.42578125" style="541" customWidth="1"/>
    <col min="6663" max="6663" width="11.42578125" style="541" customWidth="1"/>
    <col min="6664" max="6664" width="11.140625" style="541" customWidth="1"/>
    <col min="6665" max="6665" width="9.7109375" style="541" customWidth="1"/>
    <col min="6666" max="6666" width="9.5703125" style="541" customWidth="1"/>
    <col min="6667" max="6667" width="9.140625" style="541"/>
    <col min="6668" max="6668" width="7.28515625" style="541" customWidth="1"/>
    <col min="6669" max="6913" width="9.140625" style="541"/>
    <col min="6914" max="6914" width="5" style="541" customWidth="1"/>
    <col min="6915" max="6915" width="31.28515625" style="541" bestFit="1" customWidth="1"/>
    <col min="6916" max="6916" width="9.140625" style="541" customWidth="1"/>
    <col min="6917" max="6918" width="10.42578125" style="541" customWidth="1"/>
    <col min="6919" max="6919" width="11.42578125" style="541" customWidth="1"/>
    <col min="6920" max="6920" width="11.140625" style="541" customWidth="1"/>
    <col min="6921" max="6921" width="9.7109375" style="541" customWidth="1"/>
    <col min="6922" max="6922" width="9.5703125" style="541" customWidth="1"/>
    <col min="6923" max="6923" width="9.140625" style="541"/>
    <col min="6924" max="6924" width="7.28515625" style="541" customWidth="1"/>
    <col min="6925" max="7169" width="9.140625" style="541"/>
    <col min="7170" max="7170" width="5" style="541" customWidth="1"/>
    <col min="7171" max="7171" width="31.28515625" style="541" bestFit="1" customWidth="1"/>
    <col min="7172" max="7172" width="9.140625" style="541" customWidth="1"/>
    <col min="7173" max="7174" width="10.42578125" style="541" customWidth="1"/>
    <col min="7175" max="7175" width="11.42578125" style="541" customWidth="1"/>
    <col min="7176" max="7176" width="11.140625" style="541" customWidth="1"/>
    <col min="7177" max="7177" width="9.7109375" style="541" customWidth="1"/>
    <col min="7178" max="7178" width="9.5703125" style="541" customWidth="1"/>
    <col min="7179" max="7179" width="9.140625" style="541"/>
    <col min="7180" max="7180" width="7.28515625" style="541" customWidth="1"/>
    <col min="7181" max="7425" width="9.140625" style="541"/>
    <col min="7426" max="7426" width="5" style="541" customWidth="1"/>
    <col min="7427" max="7427" width="31.28515625" style="541" bestFit="1" customWidth="1"/>
    <col min="7428" max="7428" width="9.140625" style="541" customWidth="1"/>
    <col min="7429" max="7430" width="10.42578125" style="541" customWidth="1"/>
    <col min="7431" max="7431" width="11.42578125" style="541" customWidth="1"/>
    <col min="7432" max="7432" width="11.140625" style="541" customWidth="1"/>
    <col min="7433" max="7433" width="9.7109375" style="541" customWidth="1"/>
    <col min="7434" max="7434" width="9.5703125" style="541" customWidth="1"/>
    <col min="7435" max="7435" width="9.140625" style="541"/>
    <col min="7436" max="7436" width="7.28515625" style="541" customWidth="1"/>
    <col min="7437" max="7681" width="9.140625" style="541"/>
    <col min="7682" max="7682" width="5" style="541" customWidth="1"/>
    <col min="7683" max="7683" width="31.28515625" style="541" bestFit="1" customWidth="1"/>
    <col min="7684" max="7684" width="9.140625" style="541" customWidth="1"/>
    <col min="7685" max="7686" width="10.42578125" style="541" customWidth="1"/>
    <col min="7687" max="7687" width="11.42578125" style="541" customWidth="1"/>
    <col min="7688" max="7688" width="11.140625" style="541" customWidth="1"/>
    <col min="7689" max="7689" width="9.7109375" style="541" customWidth="1"/>
    <col min="7690" max="7690" width="9.5703125" style="541" customWidth="1"/>
    <col min="7691" max="7691" width="9.140625" style="541"/>
    <col min="7692" max="7692" width="7.28515625" style="541" customWidth="1"/>
    <col min="7693" max="7937" width="9.140625" style="541"/>
    <col min="7938" max="7938" width="5" style="541" customWidth="1"/>
    <col min="7939" max="7939" width="31.28515625" style="541" bestFit="1" customWidth="1"/>
    <col min="7940" max="7940" width="9.140625" style="541" customWidth="1"/>
    <col min="7941" max="7942" width="10.42578125" style="541" customWidth="1"/>
    <col min="7943" max="7943" width="11.42578125" style="541" customWidth="1"/>
    <col min="7944" max="7944" width="11.140625" style="541" customWidth="1"/>
    <col min="7945" max="7945" width="9.7109375" style="541" customWidth="1"/>
    <col min="7946" max="7946" width="9.5703125" style="541" customWidth="1"/>
    <col min="7947" max="7947" width="9.140625" style="541"/>
    <col min="7948" max="7948" width="7.28515625" style="541" customWidth="1"/>
    <col min="7949" max="8193" width="9.140625" style="541"/>
    <col min="8194" max="8194" width="5" style="541" customWidth="1"/>
    <col min="8195" max="8195" width="31.28515625" style="541" bestFit="1" customWidth="1"/>
    <col min="8196" max="8196" width="9.140625" style="541" customWidth="1"/>
    <col min="8197" max="8198" width="10.42578125" style="541" customWidth="1"/>
    <col min="8199" max="8199" width="11.42578125" style="541" customWidth="1"/>
    <col min="8200" max="8200" width="11.140625" style="541" customWidth="1"/>
    <col min="8201" max="8201" width="9.7109375" style="541" customWidth="1"/>
    <col min="8202" max="8202" width="9.5703125" style="541" customWidth="1"/>
    <col min="8203" max="8203" width="9.140625" style="541"/>
    <col min="8204" max="8204" width="7.28515625" style="541" customWidth="1"/>
    <col min="8205" max="8449" width="9.140625" style="541"/>
    <col min="8450" max="8450" width="5" style="541" customWidth="1"/>
    <col min="8451" max="8451" width="31.28515625" style="541" bestFit="1" customWidth="1"/>
    <col min="8452" max="8452" width="9.140625" style="541" customWidth="1"/>
    <col min="8453" max="8454" width="10.42578125" style="541" customWidth="1"/>
    <col min="8455" max="8455" width="11.42578125" style="541" customWidth="1"/>
    <col min="8456" max="8456" width="11.140625" style="541" customWidth="1"/>
    <col min="8457" max="8457" width="9.7109375" style="541" customWidth="1"/>
    <col min="8458" max="8458" width="9.5703125" style="541" customWidth="1"/>
    <col min="8459" max="8459" width="9.140625" style="541"/>
    <col min="8460" max="8460" width="7.28515625" style="541" customWidth="1"/>
    <col min="8461" max="8705" width="9.140625" style="541"/>
    <col min="8706" max="8706" width="5" style="541" customWidth="1"/>
    <col min="8707" max="8707" width="31.28515625" style="541" bestFit="1" customWidth="1"/>
    <col min="8708" max="8708" width="9.140625" style="541" customWidth="1"/>
    <col min="8709" max="8710" width="10.42578125" style="541" customWidth="1"/>
    <col min="8711" max="8711" width="11.42578125" style="541" customWidth="1"/>
    <col min="8712" max="8712" width="11.140625" style="541" customWidth="1"/>
    <col min="8713" max="8713" width="9.7109375" style="541" customWidth="1"/>
    <col min="8714" max="8714" width="9.5703125" style="541" customWidth="1"/>
    <col min="8715" max="8715" width="9.140625" style="541"/>
    <col min="8716" max="8716" width="7.28515625" style="541" customWidth="1"/>
    <col min="8717" max="8961" width="9.140625" style="541"/>
    <col min="8962" max="8962" width="5" style="541" customWidth="1"/>
    <col min="8963" max="8963" width="31.28515625" style="541" bestFit="1" customWidth="1"/>
    <col min="8964" max="8964" width="9.140625" style="541" customWidth="1"/>
    <col min="8965" max="8966" width="10.42578125" style="541" customWidth="1"/>
    <col min="8967" max="8967" width="11.42578125" style="541" customWidth="1"/>
    <col min="8968" max="8968" width="11.140625" style="541" customWidth="1"/>
    <col min="8969" max="8969" width="9.7109375" style="541" customWidth="1"/>
    <col min="8970" max="8970" width="9.5703125" style="541" customWidth="1"/>
    <col min="8971" max="8971" width="9.140625" style="541"/>
    <col min="8972" max="8972" width="7.28515625" style="541" customWidth="1"/>
    <col min="8973" max="9217" width="9.140625" style="541"/>
    <col min="9218" max="9218" width="5" style="541" customWidth="1"/>
    <col min="9219" max="9219" width="31.28515625" style="541" bestFit="1" customWidth="1"/>
    <col min="9220" max="9220" width="9.140625" style="541" customWidth="1"/>
    <col min="9221" max="9222" width="10.42578125" style="541" customWidth="1"/>
    <col min="9223" max="9223" width="11.42578125" style="541" customWidth="1"/>
    <col min="9224" max="9224" width="11.140625" style="541" customWidth="1"/>
    <col min="9225" max="9225" width="9.7109375" style="541" customWidth="1"/>
    <col min="9226" max="9226" width="9.5703125" style="541" customWidth="1"/>
    <col min="9227" max="9227" width="9.140625" style="541"/>
    <col min="9228" max="9228" width="7.28515625" style="541" customWidth="1"/>
    <col min="9229" max="9473" width="9.140625" style="541"/>
    <col min="9474" max="9474" width="5" style="541" customWidth="1"/>
    <col min="9475" max="9475" width="31.28515625" style="541" bestFit="1" customWidth="1"/>
    <col min="9476" max="9476" width="9.140625" style="541" customWidth="1"/>
    <col min="9477" max="9478" width="10.42578125" style="541" customWidth="1"/>
    <col min="9479" max="9479" width="11.42578125" style="541" customWidth="1"/>
    <col min="9480" max="9480" width="11.140625" style="541" customWidth="1"/>
    <col min="9481" max="9481" width="9.7109375" style="541" customWidth="1"/>
    <col min="9482" max="9482" width="9.5703125" style="541" customWidth="1"/>
    <col min="9483" max="9483" width="9.140625" style="541"/>
    <col min="9484" max="9484" width="7.28515625" style="541" customWidth="1"/>
    <col min="9485" max="9729" width="9.140625" style="541"/>
    <col min="9730" max="9730" width="5" style="541" customWidth="1"/>
    <col min="9731" max="9731" width="31.28515625" style="541" bestFit="1" customWidth="1"/>
    <col min="9732" max="9732" width="9.140625" style="541" customWidth="1"/>
    <col min="9733" max="9734" width="10.42578125" style="541" customWidth="1"/>
    <col min="9735" max="9735" width="11.42578125" style="541" customWidth="1"/>
    <col min="9736" max="9736" width="11.140625" style="541" customWidth="1"/>
    <col min="9737" max="9737" width="9.7109375" style="541" customWidth="1"/>
    <col min="9738" max="9738" width="9.5703125" style="541" customWidth="1"/>
    <col min="9739" max="9739" width="9.140625" style="541"/>
    <col min="9740" max="9740" width="7.28515625" style="541" customWidth="1"/>
    <col min="9741" max="9985" width="9.140625" style="541"/>
    <col min="9986" max="9986" width="5" style="541" customWidth="1"/>
    <col min="9987" max="9987" width="31.28515625" style="541" bestFit="1" customWidth="1"/>
    <col min="9988" max="9988" width="9.140625" style="541" customWidth="1"/>
    <col min="9989" max="9990" width="10.42578125" style="541" customWidth="1"/>
    <col min="9991" max="9991" width="11.42578125" style="541" customWidth="1"/>
    <col min="9992" max="9992" width="11.140625" style="541" customWidth="1"/>
    <col min="9993" max="9993" width="9.7109375" style="541" customWidth="1"/>
    <col min="9994" max="9994" width="9.5703125" style="541" customWidth="1"/>
    <col min="9995" max="9995" width="9.140625" style="541"/>
    <col min="9996" max="9996" width="7.28515625" style="541" customWidth="1"/>
    <col min="9997" max="10241" width="9.140625" style="541"/>
    <col min="10242" max="10242" width="5" style="541" customWidth="1"/>
    <col min="10243" max="10243" width="31.28515625" style="541" bestFit="1" customWidth="1"/>
    <col min="10244" max="10244" width="9.140625" style="541" customWidth="1"/>
    <col min="10245" max="10246" width="10.42578125" style="541" customWidth="1"/>
    <col min="10247" max="10247" width="11.42578125" style="541" customWidth="1"/>
    <col min="10248" max="10248" width="11.140625" style="541" customWidth="1"/>
    <col min="10249" max="10249" width="9.7109375" style="541" customWidth="1"/>
    <col min="10250" max="10250" width="9.5703125" style="541" customWidth="1"/>
    <col min="10251" max="10251" width="9.140625" style="541"/>
    <col min="10252" max="10252" width="7.28515625" style="541" customWidth="1"/>
    <col min="10253" max="10497" width="9.140625" style="541"/>
    <col min="10498" max="10498" width="5" style="541" customWidth="1"/>
    <col min="10499" max="10499" width="31.28515625" style="541" bestFit="1" customWidth="1"/>
    <col min="10500" max="10500" width="9.140625" style="541" customWidth="1"/>
    <col min="10501" max="10502" width="10.42578125" style="541" customWidth="1"/>
    <col min="10503" max="10503" width="11.42578125" style="541" customWidth="1"/>
    <col min="10504" max="10504" width="11.140625" style="541" customWidth="1"/>
    <col min="10505" max="10505" width="9.7109375" style="541" customWidth="1"/>
    <col min="10506" max="10506" width="9.5703125" style="541" customWidth="1"/>
    <col min="10507" max="10507" width="9.140625" style="541"/>
    <col min="10508" max="10508" width="7.28515625" style="541" customWidth="1"/>
    <col min="10509" max="10753" width="9.140625" style="541"/>
    <col min="10754" max="10754" width="5" style="541" customWidth="1"/>
    <col min="10755" max="10755" width="31.28515625" style="541" bestFit="1" customWidth="1"/>
    <col min="10756" max="10756" width="9.140625" style="541" customWidth="1"/>
    <col min="10757" max="10758" width="10.42578125" style="541" customWidth="1"/>
    <col min="10759" max="10759" width="11.42578125" style="541" customWidth="1"/>
    <col min="10760" max="10760" width="11.140625" style="541" customWidth="1"/>
    <col min="10761" max="10761" width="9.7109375" style="541" customWidth="1"/>
    <col min="10762" max="10762" width="9.5703125" style="541" customWidth="1"/>
    <col min="10763" max="10763" width="9.140625" style="541"/>
    <col min="10764" max="10764" width="7.28515625" style="541" customWidth="1"/>
    <col min="10765" max="11009" width="9.140625" style="541"/>
    <col min="11010" max="11010" width="5" style="541" customWidth="1"/>
    <col min="11011" max="11011" width="31.28515625" style="541" bestFit="1" customWidth="1"/>
    <col min="11012" max="11012" width="9.140625" style="541" customWidth="1"/>
    <col min="11013" max="11014" width="10.42578125" style="541" customWidth="1"/>
    <col min="11015" max="11015" width="11.42578125" style="541" customWidth="1"/>
    <col min="11016" max="11016" width="11.140625" style="541" customWidth="1"/>
    <col min="11017" max="11017" width="9.7109375" style="541" customWidth="1"/>
    <col min="11018" max="11018" width="9.5703125" style="541" customWidth="1"/>
    <col min="11019" max="11019" width="9.140625" style="541"/>
    <col min="11020" max="11020" width="7.28515625" style="541" customWidth="1"/>
    <col min="11021" max="11265" width="9.140625" style="541"/>
    <col min="11266" max="11266" width="5" style="541" customWidth="1"/>
    <col min="11267" max="11267" width="31.28515625" style="541" bestFit="1" customWidth="1"/>
    <col min="11268" max="11268" width="9.140625" style="541" customWidth="1"/>
    <col min="11269" max="11270" width="10.42578125" style="541" customWidth="1"/>
    <col min="11271" max="11271" width="11.42578125" style="541" customWidth="1"/>
    <col min="11272" max="11272" width="11.140625" style="541" customWidth="1"/>
    <col min="11273" max="11273" width="9.7109375" style="541" customWidth="1"/>
    <col min="11274" max="11274" width="9.5703125" style="541" customWidth="1"/>
    <col min="11275" max="11275" width="9.140625" style="541"/>
    <col min="11276" max="11276" width="7.28515625" style="541" customWidth="1"/>
    <col min="11277" max="11521" width="9.140625" style="541"/>
    <col min="11522" max="11522" width="5" style="541" customWidth="1"/>
    <col min="11523" max="11523" width="31.28515625" style="541" bestFit="1" customWidth="1"/>
    <col min="11524" max="11524" width="9.140625" style="541" customWidth="1"/>
    <col min="11525" max="11526" width="10.42578125" style="541" customWidth="1"/>
    <col min="11527" max="11527" width="11.42578125" style="541" customWidth="1"/>
    <col min="11528" max="11528" width="11.140625" style="541" customWidth="1"/>
    <col min="11529" max="11529" width="9.7109375" style="541" customWidth="1"/>
    <col min="11530" max="11530" width="9.5703125" style="541" customWidth="1"/>
    <col min="11531" max="11531" width="9.140625" style="541"/>
    <col min="11532" max="11532" width="7.28515625" style="541" customWidth="1"/>
    <col min="11533" max="11777" width="9.140625" style="541"/>
    <col min="11778" max="11778" width="5" style="541" customWidth="1"/>
    <col min="11779" max="11779" width="31.28515625" style="541" bestFit="1" customWidth="1"/>
    <col min="11780" max="11780" width="9.140625" style="541" customWidth="1"/>
    <col min="11781" max="11782" width="10.42578125" style="541" customWidth="1"/>
    <col min="11783" max="11783" width="11.42578125" style="541" customWidth="1"/>
    <col min="11784" max="11784" width="11.140625" style="541" customWidth="1"/>
    <col min="11785" max="11785" width="9.7109375" style="541" customWidth="1"/>
    <col min="11786" max="11786" width="9.5703125" style="541" customWidth="1"/>
    <col min="11787" max="11787" width="9.140625" style="541"/>
    <col min="11788" max="11788" width="7.28515625" style="541" customWidth="1"/>
    <col min="11789" max="12033" width="9.140625" style="541"/>
    <col min="12034" max="12034" width="5" style="541" customWidth="1"/>
    <col min="12035" max="12035" width="31.28515625" style="541" bestFit="1" customWidth="1"/>
    <col min="12036" max="12036" width="9.140625" style="541" customWidth="1"/>
    <col min="12037" max="12038" width="10.42578125" style="541" customWidth="1"/>
    <col min="12039" max="12039" width="11.42578125" style="541" customWidth="1"/>
    <col min="12040" max="12040" width="11.140625" style="541" customWidth="1"/>
    <col min="12041" max="12041" width="9.7109375" style="541" customWidth="1"/>
    <col min="12042" max="12042" width="9.5703125" style="541" customWidth="1"/>
    <col min="12043" max="12043" width="9.140625" style="541"/>
    <col min="12044" max="12044" width="7.28515625" style="541" customWidth="1"/>
    <col min="12045" max="12289" width="9.140625" style="541"/>
    <col min="12290" max="12290" width="5" style="541" customWidth="1"/>
    <col min="12291" max="12291" width="31.28515625" style="541" bestFit="1" customWidth="1"/>
    <col min="12292" max="12292" width="9.140625" style="541" customWidth="1"/>
    <col min="12293" max="12294" width="10.42578125" style="541" customWidth="1"/>
    <col min="12295" max="12295" width="11.42578125" style="541" customWidth="1"/>
    <col min="12296" max="12296" width="11.140625" style="541" customWidth="1"/>
    <col min="12297" max="12297" width="9.7109375" style="541" customWidth="1"/>
    <col min="12298" max="12298" width="9.5703125" style="541" customWidth="1"/>
    <col min="12299" max="12299" width="9.140625" style="541"/>
    <col min="12300" max="12300" width="7.28515625" style="541" customWidth="1"/>
    <col min="12301" max="12545" width="9.140625" style="541"/>
    <col min="12546" max="12546" width="5" style="541" customWidth="1"/>
    <col min="12547" max="12547" width="31.28515625" style="541" bestFit="1" customWidth="1"/>
    <col min="12548" max="12548" width="9.140625" style="541" customWidth="1"/>
    <col min="12549" max="12550" width="10.42578125" style="541" customWidth="1"/>
    <col min="12551" max="12551" width="11.42578125" style="541" customWidth="1"/>
    <col min="12552" max="12552" width="11.140625" style="541" customWidth="1"/>
    <col min="12553" max="12553" width="9.7109375" style="541" customWidth="1"/>
    <col min="12554" max="12554" width="9.5703125" style="541" customWidth="1"/>
    <col min="12555" max="12555" width="9.140625" style="541"/>
    <col min="12556" max="12556" width="7.28515625" style="541" customWidth="1"/>
    <col min="12557" max="12801" width="9.140625" style="541"/>
    <col min="12802" max="12802" width="5" style="541" customWidth="1"/>
    <col min="12803" max="12803" width="31.28515625" style="541" bestFit="1" customWidth="1"/>
    <col min="12804" max="12804" width="9.140625" style="541" customWidth="1"/>
    <col min="12805" max="12806" width="10.42578125" style="541" customWidth="1"/>
    <col min="12807" max="12807" width="11.42578125" style="541" customWidth="1"/>
    <col min="12808" max="12808" width="11.140625" style="541" customWidth="1"/>
    <col min="12809" max="12809" width="9.7109375" style="541" customWidth="1"/>
    <col min="12810" max="12810" width="9.5703125" style="541" customWidth="1"/>
    <col min="12811" max="12811" width="9.140625" style="541"/>
    <col min="12812" max="12812" width="7.28515625" style="541" customWidth="1"/>
    <col min="12813" max="13057" width="9.140625" style="541"/>
    <col min="13058" max="13058" width="5" style="541" customWidth="1"/>
    <col min="13059" max="13059" width="31.28515625" style="541" bestFit="1" customWidth="1"/>
    <col min="13060" max="13060" width="9.140625" style="541" customWidth="1"/>
    <col min="13061" max="13062" width="10.42578125" style="541" customWidth="1"/>
    <col min="13063" max="13063" width="11.42578125" style="541" customWidth="1"/>
    <col min="13064" max="13064" width="11.140625" style="541" customWidth="1"/>
    <col min="13065" max="13065" width="9.7109375" style="541" customWidth="1"/>
    <col min="13066" max="13066" width="9.5703125" style="541" customWidth="1"/>
    <col min="13067" max="13067" width="9.140625" style="541"/>
    <col min="13068" max="13068" width="7.28515625" style="541" customWidth="1"/>
    <col min="13069" max="13313" width="9.140625" style="541"/>
    <col min="13314" max="13314" width="5" style="541" customWidth="1"/>
    <col min="13315" max="13315" width="31.28515625" style="541" bestFit="1" customWidth="1"/>
    <col min="13316" max="13316" width="9.140625" style="541" customWidth="1"/>
    <col min="13317" max="13318" width="10.42578125" style="541" customWidth="1"/>
    <col min="13319" max="13319" width="11.42578125" style="541" customWidth="1"/>
    <col min="13320" max="13320" width="11.140625" style="541" customWidth="1"/>
    <col min="13321" max="13321" width="9.7109375" style="541" customWidth="1"/>
    <col min="13322" max="13322" width="9.5703125" style="541" customWidth="1"/>
    <col min="13323" max="13323" width="9.140625" style="541"/>
    <col min="13324" max="13324" width="7.28515625" style="541" customWidth="1"/>
    <col min="13325" max="13569" width="9.140625" style="541"/>
    <col min="13570" max="13570" width="5" style="541" customWidth="1"/>
    <col min="13571" max="13571" width="31.28515625" style="541" bestFit="1" customWidth="1"/>
    <col min="13572" max="13572" width="9.140625" style="541" customWidth="1"/>
    <col min="13573" max="13574" width="10.42578125" style="541" customWidth="1"/>
    <col min="13575" max="13575" width="11.42578125" style="541" customWidth="1"/>
    <col min="13576" max="13576" width="11.140625" style="541" customWidth="1"/>
    <col min="13577" max="13577" width="9.7109375" style="541" customWidth="1"/>
    <col min="13578" max="13578" width="9.5703125" style="541" customWidth="1"/>
    <col min="13579" max="13579" width="9.140625" style="541"/>
    <col min="13580" max="13580" width="7.28515625" style="541" customWidth="1"/>
    <col min="13581" max="13825" width="9.140625" style="541"/>
    <col min="13826" max="13826" width="5" style="541" customWidth="1"/>
    <col min="13827" max="13827" width="31.28515625" style="541" bestFit="1" customWidth="1"/>
    <col min="13828" max="13828" width="9.140625" style="541" customWidth="1"/>
    <col min="13829" max="13830" width="10.42578125" style="541" customWidth="1"/>
    <col min="13831" max="13831" width="11.42578125" style="541" customWidth="1"/>
    <col min="13832" max="13832" width="11.140625" style="541" customWidth="1"/>
    <col min="13833" max="13833" width="9.7109375" style="541" customWidth="1"/>
    <col min="13834" max="13834" width="9.5703125" style="541" customWidth="1"/>
    <col min="13835" max="13835" width="9.140625" style="541"/>
    <col min="13836" max="13836" width="7.28515625" style="541" customWidth="1"/>
    <col min="13837" max="14081" width="9.140625" style="541"/>
    <col min="14082" max="14082" width="5" style="541" customWidth="1"/>
    <col min="14083" max="14083" width="31.28515625" style="541" bestFit="1" customWidth="1"/>
    <col min="14084" max="14084" width="9.140625" style="541" customWidth="1"/>
    <col min="14085" max="14086" width="10.42578125" style="541" customWidth="1"/>
    <col min="14087" max="14087" width="11.42578125" style="541" customWidth="1"/>
    <col min="14088" max="14088" width="11.140625" style="541" customWidth="1"/>
    <col min="14089" max="14089" width="9.7109375" style="541" customWidth="1"/>
    <col min="14090" max="14090" width="9.5703125" style="541" customWidth="1"/>
    <col min="14091" max="14091" width="9.140625" style="541"/>
    <col min="14092" max="14092" width="7.28515625" style="541" customWidth="1"/>
    <col min="14093" max="14337" width="9.140625" style="541"/>
    <col min="14338" max="14338" width="5" style="541" customWidth="1"/>
    <col min="14339" max="14339" width="31.28515625" style="541" bestFit="1" customWidth="1"/>
    <col min="14340" max="14340" width="9.140625" style="541" customWidth="1"/>
    <col min="14341" max="14342" width="10.42578125" style="541" customWidth="1"/>
    <col min="14343" max="14343" width="11.42578125" style="541" customWidth="1"/>
    <col min="14344" max="14344" width="11.140625" style="541" customWidth="1"/>
    <col min="14345" max="14345" width="9.7109375" style="541" customWidth="1"/>
    <col min="14346" max="14346" width="9.5703125" style="541" customWidth="1"/>
    <col min="14347" max="14347" width="9.140625" style="541"/>
    <col min="14348" max="14348" width="7.28515625" style="541" customWidth="1"/>
    <col min="14349" max="14593" width="9.140625" style="541"/>
    <col min="14594" max="14594" width="5" style="541" customWidth="1"/>
    <col min="14595" max="14595" width="31.28515625" style="541" bestFit="1" customWidth="1"/>
    <col min="14596" max="14596" width="9.140625" style="541" customWidth="1"/>
    <col min="14597" max="14598" width="10.42578125" style="541" customWidth="1"/>
    <col min="14599" max="14599" width="11.42578125" style="541" customWidth="1"/>
    <col min="14600" max="14600" width="11.140625" style="541" customWidth="1"/>
    <col min="14601" max="14601" width="9.7109375" style="541" customWidth="1"/>
    <col min="14602" max="14602" width="9.5703125" style="541" customWidth="1"/>
    <col min="14603" max="14603" width="9.140625" style="541"/>
    <col min="14604" max="14604" width="7.28515625" style="541" customWidth="1"/>
    <col min="14605" max="14849" width="9.140625" style="541"/>
    <col min="14850" max="14850" width="5" style="541" customWidth="1"/>
    <col min="14851" max="14851" width="31.28515625" style="541" bestFit="1" customWidth="1"/>
    <col min="14852" max="14852" width="9.140625" style="541" customWidth="1"/>
    <col min="14853" max="14854" width="10.42578125" style="541" customWidth="1"/>
    <col min="14855" max="14855" width="11.42578125" style="541" customWidth="1"/>
    <col min="14856" max="14856" width="11.140625" style="541" customWidth="1"/>
    <col min="14857" max="14857" width="9.7109375" style="541" customWidth="1"/>
    <col min="14858" max="14858" width="9.5703125" style="541" customWidth="1"/>
    <col min="14859" max="14859" width="9.140625" style="541"/>
    <col min="14860" max="14860" width="7.28515625" style="541" customWidth="1"/>
    <col min="14861" max="15105" width="9.140625" style="541"/>
    <col min="15106" max="15106" width="5" style="541" customWidth="1"/>
    <col min="15107" max="15107" width="31.28515625" style="541" bestFit="1" customWidth="1"/>
    <col min="15108" max="15108" width="9.140625" style="541" customWidth="1"/>
    <col min="15109" max="15110" width="10.42578125" style="541" customWidth="1"/>
    <col min="15111" max="15111" width="11.42578125" style="541" customWidth="1"/>
    <col min="15112" max="15112" width="11.140625" style="541" customWidth="1"/>
    <col min="15113" max="15113" width="9.7109375" style="541" customWidth="1"/>
    <col min="15114" max="15114" width="9.5703125" style="541" customWidth="1"/>
    <col min="15115" max="15115" width="9.140625" style="541"/>
    <col min="15116" max="15116" width="7.28515625" style="541" customWidth="1"/>
    <col min="15117" max="15361" width="9.140625" style="541"/>
    <col min="15362" max="15362" width="5" style="541" customWidth="1"/>
    <col min="15363" max="15363" width="31.28515625" style="541" bestFit="1" customWidth="1"/>
    <col min="15364" max="15364" width="9.140625" style="541" customWidth="1"/>
    <col min="15365" max="15366" width="10.42578125" style="541" customWidth="1"/>
    <col min="15367" max="15367" width="11.42578125" style="541" customWidth="1"/>
    <col min="15368" max="15368" width="11.140625" style="541" customWidth="1"/>
    <col min="15369" max="15369" width="9.7109375" style="541" customWidth="1"/>
    <col min="15370" max="15370" width="9.5703125" style="541" customWidth="1"/>
    <col min="15371" max="15371" width="9.140625" style="541"/>
    <col min="15372" max="15372" width="7.28515625" style="541" customWidth="1"/>
    <col min="15373" max="15617" width="9.140625" style="541"/>
    <col min="15618" max="15618" width="5" style="541" customWidth="1"/>
    <col min="15619" max="15619" width="31.28515625" style="541" bestFit="1" customWidth="1"/>
    <col min="15620" max="15620" width="9.140625" style="541" customWidth="1"/>
    <col min="15621" max="15622" width="10.42578125" style="541" customWidth="1"/>
    <col min="15623" max="15623" width="11.42578125" style="541" customWidth="1"/>
    <col min="15624" max="15624" width="11.140625" style="541" customWidth="1"/>
    <col min="15625" max="15625" width="9.7109375" style="541" customWidth="1"/>
    <col min="15626" max="15626" width="9.5703125" style="541" customWidth="1"/>
    <col min="15627" max="15627" width="9.140625" style="541"/>
    <col min="15628" max="15628" width="7.28515625" style="541" customWidth="1"/>
    <col min="15629" max="15873" width="9.140625" style="541"/>
    <col min="15874" max="15874" width="5" style="541" customWidth="1"/>
    <col min="15875" max="15875" width="31.28515625" style="541" bestFit="1" customWidth="1"/>
    <col min="15876" max="15876" width="9.140625" style="541" customWidth="1"/>
    <col min="15877" max="15878" width="10.42578125" style="541" customWidth="1"/>
    <col min="15879" max="15879" width="11.42578125" style="541" customWidth="1"/>
    <col min="15880" max="15880" width="11.140625" style="541" customWidth="1"/>
    <col min="15881" max="15881" width="9.7109375" style="541" customWidth="1"/>
    <col min="15882" max="15882" width="9.5703125" style="541" customWidth="1"/>
    <col min="15883" max="15883" width="9.140625" style="541"/>
    <col min="15884" max="15884" width="7.28515625" style="541" customWidth="1"/>
    <col min="15885" max="16129" width="9.140625" style="541"/>
    <col min="16130" max="16130" width="5" style="541" customWidth="1"/>
    <col min="16131" max="16131" width="31.28515625" style="541" bestFit="1" customWidth="1"/>
    <col min="16132" max="16132" width="9.140625" style="541" customWidth="1"/>
    <col min="16133" max="16134" width="10.42578125" style="541" customWidth="1"/>
    <col min="16135" max="16135" width="11.42578125" style="541" customWidth="1"/>
    <col min="16136" max="16136" width="11.140625" style="541" customWidth="1"/>
    <col min="16137" max="16137" width="9.7109375" style="541" customWidth="1"/>
    <col min="16138" max="16138" width="9.5703125" style="541" customWidth="1"/>
    <col min="16139" max="16139" width="9.140625" style="541"/>
    <col min="16140" max="16140" width="7.28515625" style="541" customWidth="1"/>
    <col min="16141" max="16384" width="9.140625" style="541"/>
  </cols>
  <sheetData>
    <row r="1" spans="2:13" ht="15" customHeight="1">
      <c r="B1" s="1685" t="s">
        <v>825</v>
      </c>
      <c r="C1" s="1686"/>
      <c r="D1" s="1686"/>
      <c r="E1" s="1686"/>
      <c r="F1" s="1686"/>
      <c r="G1" s="1686"/>
      <c r="H1" s="1686"/>
      <c r="I1" s="1687"/>
      <c r="J1" s="1687"/>
    </row>
    <row r="2" spans="2:13" ht="15" customHeight="1">
      <c r="B2" s="1703" t="s">
        <v>826</v>
      </c>
      <c r="C2" s="1704"/>
      <c r="D2" s="1704"/>
      <c r="E2" s="1704"/>
      <c r="F2" s="1704"/>
      <c r="G2" s="1704"/>
      <c r="H2" s="1704"/>
      <c r="I2" s="1705"/>
      <c r="J2" s="1705"/>
    </row>
    <row r="3" spans="2:13" ht="15" customHeight="1" thickBot="1">
      <c r="B3" s="1706" t="s">
        <v>64</v>
      </c>
      <c r="C3" s="1707"/>
      <c r="D3" s="1707"/>
      <c r="E3" s="1707"/>
      <c r="F3" s="1707"/>
      <c r="G3" s="1707"/>
      <c r="H3" s="1707"/>
      <c r="I3" s="1708"/>
      <c r="J3" s="1708"/>
    </row>
    <row r="4" spans="2:13" ht="29.25" customHeight="1" thickTop="1">
      <c r="B4" s="1709"/>
      <c r="C4" s="1711"/>
      <c r="D4" s="1713" t="s">
        <v>4</v>
      </c>
      <c r="E4" s="1713"/>
      <c r="F4" s="1714" t="s">
        <v>738</v>
      </c>
      <c r="G4" s="1714"/>
      <c r="H4" s="1015" t="s">
        <v>739</v>
      </c>
      <c r="I4" s="1715" t="s">
        <v>133</v>
      </c>
      <c r="J4" s="1716"/>
    </row>
    <row r="5" spans="2:13" ht="29.25" customHeight="1">
      <c r="B5" s="1710"/>
      <c r="C5" s="1712"/>
      <c r="D5" s="1016" t="s">
        <v>5</v>
      </c>
      <c r="E5" s="1017" t="str">
        <f>'X-India'!E5</f>
        <v>Three  Months</v>
      </c>
      <c r="F5" s="1016" t="s">
        <v>5</v>
      </c>
      <c r="G5" s="1017" t="str">
        <f>E5</f>
        <v>Three  Months</v>
      </c>
      <c r="H5" s="1017" t="str">
        <f>G5</f>
        <v>Three  Months</v>
      </c>
      <c r="I5" s="1018" t="s">
        <v>44</v>
      </c>
      <c r="J5" s="1019" t="s">
        <v>132</v>
      </c>
    </row>
    <row r="6" spans="2:13" ht="29.25" customHeight="1">
      <c r="B6" s="999"/>
      <c r="C6" s="1000" t="s">
        <v>827</v>
      </c>
      <c r="D6" s="1000">
        <v>956.21103600000004</v>
      </c>
      <c r="E6" s="1001">
        <v>204.71292899999997</v>
      </c>
      <c r="F6" s="1000">
        <v>1165.3829559999999</v>
      </c>
      <c r="G6" s="1000">
        <v>254.082097</v>
      </c>
      <c r="H6" s="1000">
        <v>318.51437099999998</v>
      </c>
      <c r="I6" s="1001">
        <v>24.116292137073586</v>
      </c>
      <c r="J6" s="1002">
        <v>25.358840611269031</v>
      </c>
      <c r="L6" s="1020"/>
      <c r="M6" s="1020"/>
    </row>
    <row r="7" spans="2:13" ht="29.25" customHeight="1">
      <c r="B7" s="1003">
        <v>1</v>
      </c>
      <c r="C7" s="1004" t="s">
        <v>828</v>
      </c>
      <c r="D7" s="1004">
        <v>9.7527260000000009</v>
      </c>
      <c r="E7" s="1006">
        <v>2.826994</v>
      </c>
      <c r="F7" s="1005">
        <v>12.566773</v>
      </c>
      <c r="G7" s="1005">
        <v>1.433368</v>
      </c>
      <c r="H7" s="1005">
        <v>1.060257</v>
      </c>
      <c r="I7" s="1006">
        <v>-49.297097906822586</v>
      </c>
      <c r="J7" s="1007">
        <v>-26.030370428250109</v>
      </c>
      <c r="L7" s="1020"/>
      <c r="M7" s="1020"/>
    </row>
    <row r="8" spans="2:13" ht="29.25" customHeight="1">
      <c r="B8" s="1003">
        <v>2</v>
      </c>
      <c r="C8" s="1004" t="s">
        <v>829</v>
      </c>
      <c r="D8" s="1004">
        <v>0</v>
      </c>
      <c r="E8" s="1006">
        <v>0</v>
      </c>
      <c r="F8" s="1005">
        <v>0</v>
      </c>
      <c r="G8" s="1005">
        <v>0</v>
      </c>
      <c r="H8" s="1005">
        <v>0</v>
      </c>
      <c r="I8" s="1006" t="s">
        <v>685</v>
      </c>
      <c r="J8" s="1007" t="s">
        <v>685</v>
      </c>
      <c r="L8" s="1020"/>
      <c r="M8" s="1020"/>
    </row>
    <row r="9" spans="2:13" ht="29.25" customHeight="1">
      <c r="B9" s="1003">
        <v>3</v>
      </c>
      <c r="C9" s="1004" t="s">
        <v>830</v>
      </c>
      <c r="D9" s="1004">
        <v>373.04454800000008</v>
      </c>
      <c r="E9" s="1006">
        <v>100.77507299999999</v>
      </c>
      <c r="F9" s="1005">
        <v>319.31931900000001</v>
      </c>
      <c r="G9" s="1005">
        <v>70.724376000000007</v>
      </c>
      <c r="H9" s="1005">
        <v>122.25623300000001</v>
      </c>
      <c r="I9" s="1006">
        <v>-29.819573536801101</v>
      </c>
      <c r="J9" s="1007">
        <v>72.862936252700194</v>
      </c>
      <c r="L9" s="1020"/>
      <c r="M9" s="1020"/>
    </row>
    <row r="10" spans="2:13" ht="29.25" customHeight="1">
      <c r="B10" s="1003">
        <v>4</v>
      </c>
      <c r="C10" s="1004" t="s">
        <v>786</v>
      </c>
      <c r="D10" s="1004">
        <v>0</v>
      </c>
      <c r="E10" s="1006">
        <v>0</v>
      </c>
      <c r="F10" s="1005">
        <v>0</v>
      </c>
      <c r="G10" s="1005">
        <v>0</v>
      </c>
      <c r="H10" s="1005">
        <v>0</v>
      </c>
      <c r="I10" s="1006" t="s">
        <v>685</v>
      </c>
      <c r="J10" s="1007" t="s">
        <v>685</v>
      </c>
      <c r="L10" s="1020"/>
      <c r="M10" s="1020"/>
    </row>
    <row r="11" spans="2:13" ht="29.25" customHeight="1">
      <c r="B11" s="1003">
        <v>5</v>
      </c>
      <c r="C11" s="1004" t="s">
        <v>831</v>
      </c>
      <c r="D11" s="1004">
        <v>0</v>
      </c>
      <c r="E11" s="1006">
        <v>0</v>
      </c>
      <c r="F11" s="1005">
        <v>0</v>
      </c>
      <c r="G11" s="1005">
        <v>0</v>
      </c>
      <c r="H11" s="1005">
        <v>0</v>
      </c>
      <c r="I11" s="1006" t="s">
        <v>685</v>
      </c>
      <c r="J11" s="1007" t="s">
        <v>685</v>
      </c>
      <c r="L11" s="1020"/>
      <c r="M11" s="1020"/>
    </row>
    <row r="12" spans="2:13" ht="29.25" customHeight="1">
      <c r="B12" s="1003">
        <v>6</v>
      </c>
      <c r="C12" s="1004" t="s">
        <v>832</v>
      </c>
      <c r="D12" s="1004">
        <v>0</v>
      </c>
      <c r="E12" s="1006">
        <v>0</v>
      </c>
      <c r="F12" s="1005">
        <v>0</v>
      </c>
      <c r="G12" s="1005">
        <v>0</v>
      </c>
      <c r="H12" s="1005">
        <v>0</v>
      </c>
      <c r="I12" s="1006" t="s">
        <v>685</v>
      </c>
      <c r="J12" s="1007" t="s">
        <v>685</v>
      </c>
      <c r="L12" s="1020"/>
      <c r="M12" s="1020"/>
    </row>
    <row r="13" spans="2:13" ht="29.25" customHeight="1">
      <c r="B13" s="1003">
        <v>7</v>
      </c>
      <c r="C13" s="1004" t="s">
        <v>833</v>
      </c>
      <c r="D13" s="1004">
        <v>0</v>
      </c>
      <c r="E13" s="1006">
        <v>0</v>
      </c>
      <c r="F13" s="1005">
        <v>6.0000000000000001E-3</v>
      </c>
      <c r="G13" s="1005">
        <v>6.0000000000000001E-3</v>
      </c>
      <c r="H13" s="1005">
        <v>0</v>
      </c>
      <c r="I13" s="1006" t="s">
        <v>685</v>
      </c>
      <c r="J13" s="1007">
        <v>-100</v>
      </c>
      <c r="L13" s="1020"/>
      <c r="M13" s="1020"/>
    </row>
    <row r="14" spans="2:13" ht="29.25" customHeight="1">
      <c r="B14" s="1003">
        <v>8</v>
      </c>
      <c r="C14" s="1004" t="s">
        <v>797</v>
      </c>
      <c r="D14" s="1004">
        <v>27.733126999999996</v>
      </c>
      <c r="E14" s="1006">
        <v>0.76288599999999995</v>
      </c>
      <c r="F14" s="1005">
        <v>87.793451000000005</v>
      </c>
      <c r="G14" s="1005">
        <v>15.686515999999999</v>
      </c>
      <c r="H14" s="1005">
        <v>17.790655999999998</v>
      </c>
      <c r="I14" s="1006" t="s">
        <v>685</v>
      </c>
      <c r="J14" s="1007">
        <v>13.413685996304082</v>
      </c>
      <c r="L14" s="1020"/>
      <c r="M14" s="1020"/>
    </row>
    <row r="15" spans="2:13" ht="29.25" customHeight="1">
      <c r="B15" s="1003">
        <v>9</v>
      </c>
      <c r="C15" s="1004" t="s">
        <v>834</v>
      </c>
      <c r="D15" s="1004">
        <v>85.599079000000003</v>
      </c>
      <c r="E15" s="1006">
        <v>14.225284</v>
      </c>
      <c r="F15" s="1005">
        <v>144.14566000000002</v>
      </c>
      <c r="G15" s="1005">
        <v>23.743969</v>
      </c>
      <c r="H15" s="1005">
        <v>38.716042999999999</v>
      </c>
      <c r="I15" s="1006">
        <v>66.913848609279057</v>
      </c>
      <c r="J15" s="1007">
        <v>63.056323902713984</v>
      </c>
      <c r="L15" s="1020"/>
      <c r="M15" s="1020"/>
    </row>
    <row r="16" spans="2:13" ht="29.25" customHeight="1">
      <c r="B16" s="1003">
        <v>10</v>
      </c>
      <c r="C16" s="1004" t="s">
        <v>801</v>
      </c>
      <c r="D16" s="1004">
        <v>25.523225000000004</v>
      </c>
      <c r="E16" s="1006">
        <v>8.9415720000000007</v>
      </c>
      <c r="F16" s="1005">
        <v>77.717825999999988</v>
      </c>
      <c r="G16" s="1005">
        <v>11.992618</v>
      </c>
      <c r="H16" s="1005">
        <v>16.423000000000002</v>
      </c>
      <c r="I16" s="1006">
        <v>34.122031338561044</v>
      </c>
      <c r="J16" s="1007">
        <v>36.942575841238352</v>
      </c>
      <c r="L16" s="1020"/>
      <c r="M16" s="1020"/>
    </row>
    <row r="17" spans="2:13" ht="29.25" customHeight="1">
      <c r="B17" s="1003">
        <v>11</v>
      </c>
      <c r="C17" s="1004" t="s">
        <v>835</v>
      </c>
      <c r="D17" s="1004">
        <v>58.668230999999999</v>
      </c>
      <c r="E17" s="1006">
        <v>10.711978</v>
      </c>
      <c r="F17" s="1005">
        <v>107.649185</v>
      </c>
      <c r="G17" s="1005">
        <v>28.589259999999999</v>
      </c>
      <c r="H17" s="1005">
        <v>31.872234999999996</v>
      </c>
      <c r="I17" s="1006">
        <v>166.89057800529463</v>
      </c>
      <c r="J17" s="1007">
        <v>11.483245806292274</v>
      </c>
      <c r="L17" s="1020"/>
      <c r="M17" s="1020"/>
    </row>
    <row r="18" spans="2:13" ht="29.25" customHeight="1">
      <c r="B18" s="1003">
        <v>12</v>
      </c>
      <c r="C18" s="1004" t="s">
        <v>836</v>
      </c>
      <c r="D18" s="1004">
        <v>0.84474099999999996</v>
      </c>
      <c r="E18" s="1006">
        <v>0.83262899999999995</v>
      </c>
      <c r="F18" s="1005">
        <v>9.7340999999999997E-2</v>
      </c>
      <c r="G18" s="1005">
        <v>4.2540999999999995E-2</v>
      </c>
      <c r="H18" s="1005">
        <v>0.54012899999999997</v>
      </c>
      <c r="I18" s="1006">
        <v>-94.890761671764977</v>
      </c>
      <c r="J18" s="1007" t="s">
        <v>685</v>
      </c>
      <c r="L18" s="1020"/>
      <c r="M18" s="1020"/>
    </row>
    <row r="19" spans="2:13" ht="29.25" customHeight="1">
      <c r="B19" s="1003">
        <v>13</v>
      </c>
      <c r="C19" s="1004" t="s">
        <v>837</v>
      </c>
      <c r="D19" s="1004">
        <v>0</v>
      </c>
      <c r="E19" s="1006">
        <v>0</v>
      </c>
      <c r="F19" s="1005">
        <v>0</v>
      </c>
      <c r="G19" s="1005">
        <v>0</v>
      </c>
      <c r="H19" s="1005">
        <v>0</v>
      </c>
      <c r="I19" s="1006" t="s">
        <v>685</v>
      </c>
      <c r="J19" s="1007" t="s">
        <v>685</v>
      </c>
      <c r="L19" s="1020"/>
      <c r="M19" s="1020"/>
    </row>
    <row r="20" spans="2:13" ht="29.25" customHeight="1">
      <c r="B20" s="1003">
        <v>14</v>
      </c>
      <c r="C20" s="1004" t="s">
        <v>838</v>
      </c>
      <c r="D20" s="1004">
        <v>3.20722</v>
      </c>
      <c r="E20" s="1006">
        <v>0.40257699999999996</v>
      </c>
      <c r="F20" s="1005">
        <v>1.4568639999999999</v>
      </c>
      <c r="G20" s="1005">
        <v>0.45120199999999999</v>
      </c>
      <c r="H20" s="1005">
        <v>5.1102000000000002E-2</v>
      </c>
      <c r="I20" s="1006">
        <v>12.078434684544831</v>
      </c>
      <c r="J20" s="1007">
        <v>-88.674252330441803</v>
      </c>
      <c r="L20" s="1020"/>
      <c r="M20" s="1020"/>
    </row>
    <row r="21" spans="2:13" ht="29.25" customHeight="1">
      <c r="B21" s="1003">
        <v>15</v>
      </c>
      <c r="C21" s="1004" t="s">
        <v>839</v>
      </c>
      <c r="D21" s="1004">
        <v>138.20945399999999</v>
      </c>
      <c r="E21" s="1006">
        <v>16.423784999999999</v>
      </c>
      <c r="F21" s="1005">
        <v>101.364215</v>
      </c>
      <c r="G21" s="1005">
        <v>34.49738</v>
      </c>
      <c r="H21" s="1005">
        <v>18.536214999999999</v>
      </c>
      <c r="I21" s="1006">
        <v>110.04524840041441</v>
      </c>
      <c r="J21" s="1007">
        <v>-46.267760044385987</v>
      </c>
      <c r="L21" s="1020"/>
      <c r="M21" s="1020"/>
    </row>
    <row r="22" spans="2:13" ht="29.25" customHeight="1">
      <c r="B22" s="1003">
        <v>16</v>
      </c>
      <c r="C22" s="1004" t="s">
        <v>840</v>
      </c>
      <c r="D22" s="1004">
        <v>8.6722369999999991</v>
      </c>
      <c r="E22" s="1006">
        <v>0.84156800000000009</v>
      </c>
      <c r="F22" s="1005">
        <v>28.877958000000003</v>
      </c>
      <c r="G22" s="1005">
        <v>5.3118759999999998</v>
      </c>
      <c r="H22" s="1005">
        <v>2.68764</v>
      </c>
      <c r="I22" s="1006">
        <v>531.18797292672718</v>
      </c>
      <c r="J22" s="1007">
        <v>-49.40318636956134</v>
      </c>
      <c r="L22" s="1020"/>
      <c r="M22" s="1020"/>
    </row>
    <row r="23" spans="2:13" ht="29.25" customHeight="1">
      <c r="B23" s="1003">
        <v>17</v>
      </c>
      <c r="C23" s="1004" t="s">
        <v>841</v>
      </c>
      <c r="D23" s="1004">
        <v>0</v>
      </c>
      <c r="E23" s="1006">
        <v>0</v>
      </c>
      <c r="F23" s="1005">
        <v>0</v>
      </c>
      <c r="G23" s="1005">
        <v>0</v>
      </c>
      <c r="H23" s="1005">
        <v>0</v>
      </c>
      <c r="I23" s="1006" t="s">
        <v>685</v>
      </c>
      <c r="J23" s="1007" t="s">
        <v>685</v>
      </c>
      <c r="L23" s="1020"/>
      <c r="M23" s="1020"/>
    </row>
    <row r="24" spans="2:13" ht="29.25" customHeight="1">
      <c r="B24" s="1003">
        <v>18</v>
      </c>
      <c r="C24" s="1004" t="s">
        <v>842</v>
      </c>
      <c r="D24" s="1004">
        <v>5.9986400000000009</v>
      </c>
      <c r="E24" s="1006">
        <v>1.4427000000000001</v>
      </c>
      <c r="F24" s="1005">
        <v>25.094232999999999</v>
      </c>
      <c r="G24" s="1005">
        <v>3.4782259999999998</v>
      </c>
      <c r="H24" s="1005">
        <v>0.81753000000000009</v>
      </c>
      <c r="I24" s="1006">
        <v>141.09142579884937</v>
      </c>
      <c r="J24" s="1007">
        <v>-76.495776870163127</v>
      </c>
      <c r="L24" s="1020"/>
      <c r="M24" s="1020"/>
    </row>
    <row r="25" spans="2:13" ht="29.25" customHeight="1">
      <c r="B25" s="1003">
        <v>19</v>
      </c>
      <c r="C25" s="1004" t="s">
        <v>843</v>
      </c>
      <c r="D25" s="1004">
        <v>218.957808</v>
      </c>
      <c r="E25" s="1006">
        <v>46.525883</v>
      </c>
      <c r="F25" s="1005">
        <v>259.29413099999999</v>
      </c>
      <c r="G25" s="1005">
        <v>58.124765000000004</v>
      </c>
      <c r="H25" s="1005">
        <v>67.763331000000008</v>
      </c>
      <c r="I25" s="1006">
        <v>24.929955655006069</v>
      </c>
      <c r="J25" s="1007">
        <v>16.582546183197479</v>
      </c>
      <c r="L25" s="1020"/>
      <c r="M25" s="1020"/>
    </row>
    <row r="26" spans="2:13" ht="29.25" customHeight="1">
      <c r="B26" s="1021"/>
      <c r="C26" s="1000" t="s">
        <v>844</v>
      </c>
      <c r="D26" s="1000">
        <v>745.28405999999995</v>
      </c>
      <c r="E26" s="1001">
        <v>181.27403900000002</v>
      </c>
      <c r="F26" s="1022">
        <v>1272.4384960699997</v>
      </c>
      <c r="G26" s="1022">
        <v>238.99679</v>
      </c>
      <c r="H26" s="1022">
        <v>245.582122</v>
      </c>
      <c r="I26" s="1001">
        <v>31.842811755300488</v>
      </c>
      <c r="J26" s="1009">
        <v>2.755406045411732</v>
      </c>
      <c r="L26" s="1020"/>
      <c r="M26" s="1020"/>
    </row>
    <row r="27" spans="2:13" ht="29.25" customHeight="1" thickBot="1">
      <c r="B27" s="1023"/>
      <c r="C27" s="1024" t="s">
        <v>845</v>
      </c>
      <c r="D27" s="1024">
        <v>1701.4950960000001</v>
      </c>
      <c r="E27" s="1013">
        <v>385.98696800000005</v>
      </c>
      <c r="F27" s="1012">
        <v>2437.8214520699994</v>
      </c>
      <c r="G27" s="1012">
        <v>493.07888700000001</v>
      </c>
      <c r="H27" s="1012">
        <v>564.09649300000001</v>
      </c>
      <c r="I27" s="1013">
        <v>27.744957182077698</v>
      </c>
      <c r="J27" s="1014">
        <v>14.40288924802411</v>
      </c>
      <c r="L27" s="1020"/>
      <c r="M27" s="1020"/>
    </row>
    <row r="28" spans="2:13" ht="29.25" customHeight="1" thickTop="1">
      <c r="B28" s="1702" t="s">
        <v>824</v>
      </c>
      <c r="C28" s="1702"/>
      <c r="D28" s="1702"/>
      <c r="E28" s="1702"/>
      <c r="F28" s="1702"/>
      <c r="G28" s="1025"/>
      <c r="H28" s="1025"/>
      <c r="I28" s="1025"/>
      <c r="L28" s="1020"/>
      <c r="M28" s="1020"/>
    </row>
    <row r="29" spans="2:13" ht="15" customHeight="1">
      <c r="B29" s="464"/>
      <c r="C29" s="1026"/>
      <c r="D29" s="464"/>
      <c r="E29" s="464"/>
      <c r="F29" s="464"/>
      <c r="G29" s="464"/>
      <c r="H29" s="464"/>
      <c r="I29" s="464"/>
      <c r="J29" s="464"/>
      <c r="L29" s="1020"/>
      <c r="M29" s="1020"/>
    </row>
    <row r="30" spans="2:13">
      <c r="E30" s="1026"/>
      <c r="F30" s="1026"/>
      <c r="G30" s="1026"/>
      <c r="H30" s="1026"/>
      <c r="I30" s="1026"/>
      <c r="L30" s="1020"/>
      <c r="M30" s="1020"/>
    </row>
    <row r="31" spans="2:13">
      <c r="L31" s="1020"/>
      <c r="M31" s="1020"/>
    </row>
    <row r="32" spans="2:13">
      <c r="L32" s="1020"/>
      <c r="M32" s="1020"/>
    </row>
    <row r="33" spans="12:13">
      <c r="L33" s="1020"/>
      <c r="M33" s="1020"/>
    </row>
    <row r="34" spans="12:13">
      <c r="L34" s="1020"/>
      <c r="M34" s="1020"/>
    </row>
    <row r="35" spans="12:13">
      <c r="L35" s="1020"/>
      <c r="M35" s="1020"/>
    </row>
    <row r="36" spans="12:13">
      <c r="L36" s="1020"/>
      <c r="M36" s="1020"/>
    </row>
    <row r="37" spans="12:13">
      <c r="L37" s="1020"/>
      <c r="M37" s="1020"/>
    </row>
    <row r="38" spans="12:13">
      <c r="L38" s="1020"/>
      <c r="M38" s="1020"/>
    </row>
    <row r="39" spans="12:13">
      <c r="L39" s="1020"/>
      <c r="M39" s="1020"/>
    </row>
    <row r="40" spans="12:13">
      <c r="L40" s="1020"/>
      <c r="M40" s="1020"/>
    </row>
    <row r="41" spans="12:13">
      <c r="L41" s="1020"/>
      <c r="M41" s="1020"/>
    </row>
    <row r="42" spans="12:13">
      <c r="L42" s="1020"/>
      <c r="M42" s="1020"/>
    </row>
    <row r="43" spans="12:13">
      <c r="L43" s="1020"/>
      <c r="M43" s="1020"/>
    </row>
    <row r="44" spans="12:13">
      <c r="L44" s="1020"/>
      <c r="M44" s="1020"/>
    </row>
    <row r="45" spans="12:13">
      <c r="L45" s="1020"/>
      <c r="M45" s="1020"/>
    </row>
    <row r="46" spans="12:13">
      <c r="L46" s="1020"/>
      <c r="M46" s="1020"/>
    </row>
    <row r="47" spans="12:13">
      <c r="L47" s="1020"/>
      <c r="M47" s="1020"/>
    </row>
    <row r="48" spans="12:13">
      <c r="L48" s="1020"/>
      <c r="M48" s="1020"/>
    </row>
    <row r="49" spans="12:13">
      <c r="L49" s="1020"/>
      <c r="M49" s="1020"/>
    </row>
    <row r="50" spans="12:13">
      <c r="L50" s="1020"/>
      <c r="M50" s="1020"/>
    </row>
    <row r="51" spans="12:13">
      <c r="L51" s="1020"/>
      <c r="M51" s="1020"/>
    </row>
    <row r="52" spans="12:13">
      <c r="L52" s="1020"/>
      <c r="M52" s="1020"/>
    </row>
    <row r="53" spans="12:13">
      <c r="L53" s="1020"/>
      <c r="M53" s="1020"/>
    </row>
    <row r="54" spans="12:13">
      <c r="L54" s="1020"/>
      <c r="M54" s="1020"/>
    </row>
    <row r="55" spans="12:13">
      <c r="L55" s="1020"/>
      <c r="M55" s="1020"/>
    </row>
    <row r="56" spans="12:13">
      <c r="L56" s="1020"/>
      <c r="M56" s="1020"/>
    </row>
    <row r="57" spans="12:13">
      <c r="L57" s="1020"/>
      <c r="M57" s="1020"/>
    </row>
    <row r="58" spans="12:13">
      <c r="L58" s="1020"/>
      <c r="M58" s="1020"/>
    </row>
    <row r="59" spans="12:13">
      <c r="L59" s="1020"/>
      <c r="M59" s="1020"/>
    </row>
    <row r="60" spans="12:13">
      <c r="L60" s="1020"/>
      <c r="M60" s="1020"/>
    </row>
    <row r="61" spans="12:13">
      <c r="L61" s="1020"/>
      <c r="M61" s="1020"/>
    </row>
    <row r="62" spans="12:13">
      <c r="L62" s="1020"/>
      <c r="M62" s="1020"/>
    </row>
    <row r="63" spans="12:13">
      <c r="L63" s="1020"/>
      <c r="M63" s="1020"/>
    </row>
    <row r="64" spans="12:13">
      <c r="L64" s="1020"/>
      <c r="M64" s="1020"/>
    </row>
    <row r="65" spans="12:13">
      <c r="L65" s="1020"/>
      <c r="M65" s="1020"/>
    </row>
    <row r="66" spans="12:13">
      <c r="L66" s="1020"/>
      <c r="M66" s="1020"/>
    </row>
    <row r="67" spans="12:13">
      <c r="L67" s="1020"/>
      <c r="M67" s="1020"/>
    </row>
    <row r="68" spans="12:13">
      <c r="L68" s="1020"/>
      <c r="M68" s="1020"/>
    </row>
    <row r="69" spans="12:13">
      <c r="L69" s="1020"/>
      <c r="M69" s="1020"/>
    </row>
    <row r="70" spans="12:13">
      <c r="L70" s="1020"/>
      <c r="M70" s="1020"/>
    </row>
    <row r="71" spans="12:13">
      <c r="L71" s="1020"/>
      <c r="M71" s="1020"/>
    </row>
    <row r="72" spans="12:13">
      <c r="L72" s="1020"/>
      <c r="M72" s="1020"/>
    </row>
  </sheetData>
  <mergeCells count="9">
    <mergeCell ref="B28:F28"/>
    <mergeCell ref="B1:J1"/>
    <mergeCell ref="B2:J2"/>
    <mergeCell ref="B3:J3"/>
    <mergeCell ref="B4:B5"/>
    <mergeCell ref="C4:C5"/>
    <mergeCell ref="D4:E4"/>
    <mergeCell ref="F4:G4"/>
    <mergeCell ref="I4:J4"/>
  </mergeCells>
  <printOptions horizontalCentered="1"/>
  <pageMargins left="0.5" right="0.5" top="0.5" bottom="0.5" header="0.3" footer="0.3"/>
  <pageSetup scale="67" orientation="portrait" r:id="rId1"/>
  <headerFooter alignWithMargins="0"/>
</worksheet>
</file>

<file path=xl/worksheets/sheet11.xml><?xml version="1.0" encoding="utf-8"?>
<worksheet xmlns="http://schemas.openxmlformats.org/spreadsheetml/2006/main" xmlns:r="http://schemas.openxmlformats.org/officeDocument/2006/relationships">
  <sheetPr>
    <pageSetUpPr fitToPage="1"/>
  </sheetPr>
  <dimension ref="B1:M72"/>
  <sheetViews>
    <sheetView workbookViewId="0">
      <selection activeCell="M11" sqref="M11"/>
    </sheetView>
  </sheetViews>
  <sheetFormatPr defaultRowHeight="15.75"/>
  <cols>
    <col min="1" max="1" width="4" style="541" customWidth="1"/>
    <col min="2" max="2" width="6.140625" style="541" customWidth="1"/>
    <col min="3" max="3" width="31.85546875" style="541" bestFit="1" customWidth="1"/>
    <col min="4" max="4" width="14.7109375" style="541" customWidth="1"/>
    <col min="5" max="5" width="15.42578125" style="541" bestFit="1" customWidth="1"/>
    <col min="6" max="6" width="14.7109375" style="541" customWidth="1"/>
    <col min="7" max="8" width="15.42578125" style="541" bestFit="1" customWidth="1"/>
    <col min="9" max="10" width="10" style="541" customWidth="1"/>
    <col min="11" max="256" width="9.140625" style="541"/>
    <col min="257" max="257" width="4" style="541" customWidth="1"/>
    <col min="258" max="258" width="6" style="541" customWidth="1"/>
    <col min="259" max="259" width="26.28515625" style="541" customWidth="1"/>
    <col min="260" max="260" width="8.42578125" style="541" customWidth="1"/>
    <col min="261" max="266" width="10.7109375" style="541" customWidth="1"/>
    <col min="267" max="512" width="9.140625" style="541"/>
    <col min="513" max="513" width="4" style="541" customWidth="1"/>
    <col min="514" max="514" width="6" style="541" customWidth="1"/>
    <col min="515" max="515" width="26.28515625" style="541" customWidth="1"/>
    <col min="516" max="516" width="8.42578125" style="541" customWidth="1"/>
    <col min="517" max="522" width="10.7109375" style="541" customWidth="1"/>
    <col min="523" max="768" width="9.140625" style="541"/>
    <col min="769" max="769" width="4" style="541" customWidth="1"/>
    <col min="770" max="770" width="6" style="541" customWidth="1"/>
    <col min="771" max="771" width="26.28515625" style="541" customWidth="1"/>
    <col min="772" max="772" width="8.42578125" style="541" customWidth="1"/>
    <col min="773" max="778" width="10.7109375" style="541" customWidth="1"/>
    <col min="779" max="1024" width="9.140625" style="541"/>
    <col min="1025" max="1025" width="4" style="541" customWidth="1"/>
    <col min="1026" max="1026" width="6" style="541" customWidth="1"/>
    <col min="1027" max="1027" width="26.28515625" style="541" customWidth="1"/>
    <col min="1028" max="1028" width="8.42578125" style="541" customWidth="1"/>
    <col min="1029" max="1034" width="10.7109375" style="541" customWidth="1"/>
    <col min="1035" max="1280" width="9.140625" style="541"/>
    <col min="1281" max="1281" width="4" style="541" customWidth="1"/>
    <col min="1282" max="1282" width="6" style="541" customWidth="1"/>
    <col min="1283" max="1283" width="26.28515625" style="541" customWidth="1"/>
    <col min="1284" max="1284" width="8.42578125" style="541" customWidth="1"/>
    <col min="1285" max="1290" width="10.7109375" style="541" customWidth="1"/>
    <col min="1291" max="1536" width="9.140625" style="541"/>
    <col min="1537" max="1537" width="4" style="541" customWidth="1"/>
    <col min="1538" max="1538" width="6" style="541" customWidth="1"/>
    <col min="1539" max="1539" width="26.28515625" style="541" customWidth="1"/>
    <col min="1540" max="1540" width="8.42578125" style="541" customWidth="1"/>
    <col min="1541" max="1546" width="10.7109375" style="541" customWidth="1"/>
    <col min="1547" max="1792" width="9.140625" style="541"/>
    <col min="1793" max="1793" width="4" style="541" customWidth="1"/>
    <col min="1794" max="1794" width="6" style="541" customWidth="1"/>
    <col min="1795" max="1795" width="26.28515625" style="541" customWidth="1"/>
    <col min="1796" max="1796" width="8.42578125" style="541" customWidth="1"/>
    <col min="1797" max="1802" width="10.7109375" style="541" customWidth="1"/>
    <col min="1803" max="2048" width="9.140625" style="541"/>
    <col min="2049" max="2049" width="4" style="541" customWidth="1"/>
    <col min="2050" max="2050" width="6" style="541" customWidth="1"/>
    <col min="2051" max="2051" width="26.28515625" style="541" customWidth="1"/>
    <col min="2052" max="2052" width="8.42578125" style="541" customWidth="1"/>
    <col min="2053" max="2058" width="10.7109375" style="541" customWidth="1"/>
    <col min="2059" max="2304" width="9.140625" style="541"/>
    <col min="2305" max="2305" width="4" style="541" customWidth="1"/>
    <col min="2306" max="2306" width="6" style="541" customWidth="1"/>
    <col min="2307" max="2307" width="26.28515625" style="541" customWidth="1"/>
    <col min="2308" max="2308" width="8.42578125" style="541" customWidth="1"/>
    <col min="2309" max="2314" width="10.7109375" style="541" customWidth="1"/>
    <col min="2315" max="2560" width="9.140625" style="541"/>
    <col min="2561" max="2561" width="4" style="541" customWidth="1"/>
    <col min="2562" max="2562" width="6" style="541" customWidth="1"/>
    <col min="2563" max="2563" width="26.28515625" style="541" customWidth="1"/>
    <col min="2564" max="2564" width="8.42578125" style="541" customWidth="1"/>
    <col min="2565" max="2570" width="10.7109375" style="541" customWidth="1"/>
    <col min="2571" max="2816" width="9.140625" style="541"/>
    <col min="2817" max="2817" width="4" style="541" customWidth="1"/>
    <col min="2818" max="2818" width="6" style="541" customWidth="1"/>
    <col min="2819" max="2819" width="26.28515625" style="541" customWidth="1"/>
    <col min="2820" max="2820" width="8.42578125" style="541" customWidth="1"/>
    <col min="2821" max="2826" width="10.7109375" style="541" customWidth="1"/>
    <col min="2827" max="3072" width="9.140625" style="541"/>
    <col min="3073" max="3073" width="4" style="541" customWidth="1"/>
    <col min="3074" max="3074" width="6" style="541" customWidth="1"/>
    <col min="3075" max="3075" width="26.28515625" style="541" customWidth="1"/>
    <col min="3076" max="3076" width="8.42578125" style="541" customWidth="1"/>
    <col min="3077" max="3082" width="10.7109375" style="541" customWidth="1"/>
    <col min="3083" max="3328" width="9.140625" style="541"/>
    <col min="3329" max="3329" width="4" style="541" customWidth="1"/>
    <col min="3330" max="3330" width="6" style="541" customWidth="1"/>
    <col min="3331" max="3331" width="26.28515625" style="541" customWidth="1"/>
    <col min="3332" max="3332" width="8.42578125" style="541" customWidth="1"/>
    <col min="3333" max="3338" width="10.7109375" style="541" customWidth="1"/>
    <col min="3339" max="3584" width="9.140625" style="541"/>
    <col min="3585" max="3585" width="4" style="541" customWidth="1"/>
    <col min="3586" max="3586" width="6" style="541" customWidth="1"/>
    <col min="3587" max="3587" width="26.28515625" style="541" customWidth="1"/>
    <col min="3588" max="3588" width="8.42578125" style="541" customWidth="1"/>
    <col min="3589" max="3594" width="10.7109375" style="541" customWidth="1"/>
    <col min="3595" max="3840" width="9.140625" style="541"/>
    <col min="3841" max="3841" width="4" style="541" customWidth="1"/>
    <col min="3842" max="3842" width="6" style="541" customWidth="1"/>
    <col min="3843" max="3843" width="26.28515625" style="541" customWidth="1"/>
    <col min="3844" max="3844" width="8.42578125" style="541" customWidth="1"/>
    <col min="3845" max="3850" width="10.7109375" style="541" customWidth="1"/>
    <col min="3851" max="4096" width="9.140625" style="541"/>
    <col min="4097" max="4097" width="4" style="541" customWidth="1"/>
    <col min="4098" max="4098" width="6" style="541" customWidth="1"/>
    <col min="4099" max="4099" width="26.28515625" style="541" customWidth="1"/>
    <col min="4100" max="4100" width="8.42578125" style="541" customWidth="1"/>
    <col min="4101" max="4106" width="10.7109375" style="541" customWidth="1"/>
    <col min="4107" max="4352" width="9.140625" style="541"/>
    <col min="4353" max="4353" width="4" style="541" customWidth="1"/>
    <col min="4354" max="4354" width="6" style="541" customWidth="1"/>
    <col min="4355" max="4355" width="26.28515625" style="541" customWidth="1"/>
    <col min="4356" max="4356" width="8.42578125" style="541" customWidth="1"/>
    <col min="4357" max="4362" width="10.7109375" style="541" customWidth="1"/>
    <col min="4363" max="4608" width="9.140625" style="541"/>
    <col min="4609" max="4609" width="4" style="541" customWidth="1"/>
    <col min="4610" max="4610" width="6" style="541" customWidth="1"/>
    <col min="4611" max="4611" width="26.28515625" style="541" customWidth="1"/>
    <col min="4612" max="4612" width="8.42578125" style="541" customWidth="1"/>
    <col min="4613" max="4618" width="10.7109375" style="541" customWidth="1"/>
    <col min="4619" max="4864" width="9.140625" style="541"/>
    <col min="4865" max="4865" width="4" style="541" customWidth="1"/>
    <col min="4866" max="4866" width="6" style="541" customWidth="1"/>
    <col min="4867" max="4867" width="26.28515625" style="541" customWidth="1"/>
    <col min="4868" max="4868" width="8.42578125" style="541" customWidth="1"/>
    <col min="4869" max="4874" width="10.7109375" style="541" customWidth="1"/>
    <col min="4875" max="5120" width="9.140625" style="541"/>
    <col min="5121" max="5121" width="4" style="541" customWidth="1"/>
    <col min="5122" max="5122" width="6" style="541" customWidth="1"/>
    <col min="5123" max="5123" width="26.28515625" style="541" customWidth="1"/>
    <col min="5124" max="5124" width="8.42578125" style="541" customWidth="1"/>
    <col min="5125" max="5130" width="10.7109375" style="541" customWidth="1"/>
    <col min="5131" max="5376" width="9.140625" style="541"/>
    <col min="5377" max="5377" width="4" style="541" customWidth="1"/>
    <col min="5378" max="5378" width="6" style="541" customWidth="1"/>
    <col min="5379" max="5379" width="26.28515625" style="541" customWidth="1"/>
    <col min="5380" max="5380" width="8.42578125" style="541" customWidth="1"/>
    <col min="5381" max="5386" width="10.7109375" style="541" customWidth="1"/>
    <col min="5387" max="5632" width="9.140625" style="541"/>
    <col min="5633" max="5633" width="4" style="541" customWidth="1"/>
    <col min="5634" max="5634" width="6" style="541" customWidth="1"/>
    <col min="5635" max="5635" width="26.28515625" style="541" customWidth="1"/>
    <col min="5636" max="5636" width="8.42578125" style="541" customWidth="1"/>
    <col min="5637" max="5642" width="10.7109375" style="541" customWidth="1"/>
    <col min="5643" max="5888" width="9.140625" style="541"/>
    <col min="5889" max="5889" width="4" style="541" customWidth="1"/>
    <col min="5890" max="5890" width="6" style="541" customWidth="1"/>
    <col min="5891" max="5891" width="26.28515625" style="541" customWidth="1"/>
    <col min="5892" max="5892" width="8.42578125" style="541" customWidth="1"/>
    <col min="5893" max="5898" width="10.7109375" style="541" customWidth="1"/>
    <col min="5899" max="6144" width="9.140625" style="541"/>
    <col min="6145" max="6145" width="4" style="541" customWidth="1"/>
    <col min="6146" max="6146" width="6" style="541" customWidth="1"/>
    <col min="6147" max="6147" width="26.28515625" style="541" customWidth="1"/>
    <col min="6148" max="6148" width="8.42578125" style="541" customWidth="1"/>
    <col min="6149" max="6154" width="10.7109375" style="541" customWidth="1"/>
    <col min="6155" max="6400" width="9.140625" style="541"/>
    <col min="6401" max="6401" width="4" style="541" customWidth="1"/>
    <col min="6402" max="6402" width="6" style="541" customWidth="1"/>
    <col min="6403" max="6403" width="26.28515625" style="541" customWidth="1"/>
    <col min="6404" max="6404" width="8.42578125" style="541" customWidth="1"/>
    <col min="6405" max="6410" width="10.7109375" style="541" customWidth="1"/>
    <col min="6411" max="6656" width="9.140625" style="541"/>
    <col min="6657" max="6657" width="4" style="541" customWidth="1"/>
    <col min="6658" max="6658" width="6" style="541" customWidth="1"/>
    <col min="6659" max="6659" width="26.28515625" style="541" customWidth="1"/>
    <col min="6660" max="6660" width="8.42578125" style="541" customWidth="1"/>
    <col min="6661" max="6666" width="10.7109375" style="541" customWidth="1"/>
    <col min="6667" max="6912" width="9.140625" style="541"/>
    <col min="6913" max="6913" width="4" style="541" customWidth="1"/>
    <col min="6914" max="6914" width="6" style="541" customWidth="1"/>
    <col min="6915" max="6915" width="26.28515625" style="541" customWidth="1"/>
    <col min="6916" max="6916" width="8.42578125" style="541" customWidth="1"/>
    <col min="6917" max="6922" width="10.7109375" style="541" customWidth="1"/>
    <col min="6923" max="7168" width="9.140625" style="541"/>
    <col min="7169" max="7169" width="4" style="541" customWidth="1"/>
    <col min="7170" max="7170" width="6" style="541" customWidth="1"/>
    <col min="7171" max="7171" width="26.28515625" style="541" customWidth="1"/>
    <col min="7172" max="7172" width="8.42578125" style="541" customWidth="1"/>
    <col min="7173" max="7178" width="10.7109375" style="541" customWidth="1"/>
    <col min="7179" max="7424" width="9.140625" style="541"/>
    <col min="7425" max="7425" width="4" style="541" customWidth="1"/>
    <col min="7426" max="7426" width="6" style="541" customWidth="1"/>
    <col min="7427" max="7427" width="26.28515625" style="541" customWidth="1"/>
    <col min="7428" max="7428" width="8.42578125" style="541" customWidth="1"/>
    <col min="7429" max="7434" width="10.7109375" style="541" customWidth="1"/>
    <col min="7435" max="7680" width="9.140625" style="541"/>
    <col min="7681" max="7681" width="4" style="541" customWidth="1"/>
    <col min="7682" max="7682" width="6" style="541" customWidth="1"/>
    <col min="7683" max="7683" width="26.28515625" style="541" customWidth="1"/>
    <col min="7684" max="7684" width="8.42578125" style="541" customWidth="1"/>
    <col min="7685" max="7690" width="10.7109375" style="541" customWidth="1"/>
    <col min="7691" max="7936" width="9.140625" style="541"/>
    <col min="7937" max="7937" width="4" style="541" customWidth="1"/>
    <col min="7938" max="7938" width="6" style="541" customWidth="1"/>
    <col min="7939" max="7939" width="26.28515625" style="541" customWidth="1"/>
    <col min="7940" max="7940" width="8.42578125" style="541" customWidth="1"/>
    <col min="7941" max="7946" width="10.7109375" style="541" customWidth="1"/>
    <col min="7947" max="8192" width="9.140625" style="541"/>
    <col min="8193" max="8193" width="4" style="541" customWidth="1"/>
    <col min="8194" max="8194" width="6" style="541" customWidth="1"/>
    <col min="8195" max="8195" width="26.28515625" style="541" customWidth="1"/>
    <col min="8196" max="8196" width="8.42578125" style="541" customWidth="1"/>
    <col min="8197" max="8202" width="10.7109375" style="541" customWidth="1"/>
    <col min="8203" max="8448" width="9.140625" style="541"/>
    <col min="8449" max="8449" width="4" style="541" customWidth="1"/>
    <col min="8450" max="8450" width="6" style="541" customWidth="1"/>
    <col min="8451" max="8451" width="26.28515625" style="541" customWidth="1"/>
    <col min="8452" max="8452" width="8.42578125" style="541" customWidth="1"/>
    <col min="8453" max="8458" width="10.7109375" style="541" customWidth="1"/>
    <col min="8459" max="8704" width="9.140625" style="541"/>
    <col min="8705" max="8705" width="4" style="541" customWidth="1"/>
    <col min="8706" max="8706" width="6" style="541" customWidth="1"/>
    <col min="8707" max="8707" width="26.28515625" style="541" customWidth="1"/>
    <col min="8708" max="8708" width="8.42578125" style="541" customWidth="1"/>
    <col min="8709" max="8714" width="10.7109375" style="541" customWidth="1"/>
    <col min="8715" max="8960" width="9.140625" style="541"/>
    <col min="8961" max="8961" width="4" style="541" customWidth="1"/>
    <col min="8962" max="8962" width="6" style="541" customWidth="1"/>
    <col min="8963" max="8963" width="26.28515625" style="541" customWidth="1"/>
    <col min="8964" max="8964" width="8.42578125" style="541" customWidth="1"/>
    <col min="8965" max="8970" width="10.7109375" style="541" customWidth="1"/>
    <col min="8971" max="9216" width="9.140625" style="541"/>
    <col min="9217" max="9217" width="4" style="541" customWidth="1"/>
    <col min="9218" max="9218" width="6" style="541" customWidth="1"/>
    <col min="9219" max="9219" width="26.28515625" style="541" customWidth="1"/>
    <col min="9220" max="9220" width="8.42578125" style="541" customWidth="1"/>
    <col min="9221" max="9226" width="10.7109375" style="541" customWidth="1"/>
    <col min="9227" max="9472" width="9.140625" style="541"/>
    <col min="9473" max="9473" width="4" style="541" customWidth="1"/>
    <col min="9474" max="9474" width="6" style="541" customWidth="1"/>
    <col min="9475" max="9475" width="26.28515625" style="541" customWidth="1"/>
    <col min="9476" max="9476" width="8.42578125" style="541" customWidth="1"/>
    <col min="9477" max="9482" width="10.7109375" style="541" customWidth="1"/>
    <col min="9483" max="9728" width="9.140625" style="541"/>
    <col min="9729" max="9729" width="4" style="541" customWidth="1"/>
    <col min="9730" max="9730" width="6" style="541" customWidth="1"/>
    <col min="9731" max="9731" width="26.28515625" style="541" customWidth="1"/>
    <col min="9732" max="9732" width="8.42578125" style="541" customWidth="1"/>
    <col min="9733" max="9738" width="10.7109375" style="541" customWidth="1"/>
    <col min="9739" max="9984" width="9.140625" style="541"/>
    <col min="9985" max="9985" width="4" style="541" customWidth="1"/>
    <col min="9986" max="9986" width="6" style="541" customWidth="1"/>
    <col min="9987" max="9987" width="26.28515625" style="541" customWidth="1"/>
    <col min="9988" max="9988" width="8.42578125" style="541" customWidth="1"/>
    <col min="9989" max="9994" width="10.7109375" style="541" customWidth="1"/>
    <col min="9995" max="10240" width="9.140625" style="541"/>
    <col min="10241" max="10241" width="4" style="541" customWidth="1"/>
    <col min="10242" max="10242" width="6" style="541" customWidth="1"/>
    <col min="10243" max="10243" width="26.28515625" style="541" customWidth="1"/>
    <col min="10244" max="10244" width="8.42578125" style="541" customWidth="1"/>
    <col min="10245" max="10250" width="10.7109375" style="541" customWidth="1"/>
    <col min="10251" max="10496" width="9.140625" style="541"/>
    <col min="10497" max="10497" width="4" style="541" customWidth="1"/>
    <col min="10498" max="10498" width="6" style="541" customWidth="1"/>
    <col min="10499" max="10499" width="26.28515625" style="541" customWidth="1"/>
    <col min="10500" max="10500" width="8.42578125" style="541" customWidth="1"/>
    <col min="10501" max="10506" width="10.7109375" style="541" customWidth="1"/>
    <col min="10507" max="10752" width="9.140625" style="541"/>
    <col min="10753" max="10753" width="4" style="541" customWidth="1"/>
    <col min="10754" max="10754" width="6" style="541" customWidth="1"/>
    <col min="10755" max="10755" width="26.28515625" style="541" customWidth="1"/>
    <col min="10756" max="10756" width="8.42578125" style="541" customWidth="1"/>
    <col min="10757" max="10762" width="10.7109375" style="541" customWidth="1"/>
    <col min="10763" max="11008" width="9.140625" style="541"/>
    <col min="11009" max="11009" width="4" style="541" customWidth="1"/>
    <col min="11010" max="11010" width="6" style="541" customWidth="1"/>
    <col min="11011" max="11011" width="26.28515625" style="541" customWidth="1"/>
    <col min="11012" max="11012" width="8.42578125" style="541" customWidth="1"/>
    <col min="11013" max="11018" width="10.7109375" style="541" customWidth="1"/>
    <col min="11019" max="11264" width="9.140625" style="541"/>
    <col min="11265" max="11265" width="4" style="541" customWidth="1"/>
    <col min="11266" max="11266" width="6" style="541" customWidth="1"/>
    <col min="11267" max="11267" width="26.28515625" style="541" customWidth="1"/>
    <col min="11268" max="11268" width="8.42578125" style="541" customWidth="1"/>
    <col min="11269" max="11274" width="10.7109375" style="541" customWidth="1"/>
    <col min="11275" max="11520" width="9.140625" style="541"/>
    <col min="11521" max="11521" width="4" style="541" customWidth="1"/>
    <col min="11522" max="11522" width="6" style="541" customWidth="1"/>
    <col min="11523" max="11523" width="26.28515625" style="541" customWidth="1"/>
    <col min="11524" max="11524" width="8.42578125" style="541" customWidth="1"/>
    <col min="11525" max="11530" width="10.7109375" style="541" customWidth="1"/>
    <col min="11531" max="11776" width="9.140625" style="541"/>
    <col min="11777" max="11777" width="4" style="541" customWidth="1"/>
    <col min="11778" max="11778" width="6" style="541" customWidth="1"/>
    <col min="11779" max="11779" width="26.28515625" style="541" customWidth="1"/>
    <col min="11780" max="11780" width="8.42578125" style="541" customWidth="1"/>
    <col min="11781" max="11786" width="10.7109375" style="541" customWidth="1"/>
    <col min="11787" max="12032" width="9.140625" style="541"/>
    <col min="12033" max="12033" width="4" style="541" customWidth="1"/>
    <col min="12034" max="12034" width="6" style="541" customWidth="1"/>
    <col min="12035" max="12035" width="26.28515625" style="541" customWidth="1"/>
    <col min="12036" max="12036" width="8.42578125" style="541" customWidth="1"/>
    <col min="12037" max="12042" width="10.7109375" style="541" customWidth="1"/>
    <col min="12043" max="12288" width="9.140625" style="541"/>
    <col min="12289" max="12289" width="4" style="541" customWidth="1"/>
    <col min="12290" max="12290" width="6" style="541" customWidth="1"/>
    <col min="12291" max="12291" width="26.28515625" style="541" customWidth="1"/>
    <col min="12292" max="12292" width="8.42578125" style="541" customWidth="1"/>
    <col min="12293" max="12298" width="10.7109375" style="541" customWidth="1"/>
    <col min="12299" max="12544" width="9.140625" style="541"/>
    <col min="12545" max="12545" width="4" style="541" customWidth="1"/>
    <col min="12546" max="12546" width="6" style="541" customWidth="1"/>
    <col min="12547" max="12547" width="26.28515625" style="541" customWidth="1"/>
    <col min="12548" max="12548" width="8.42578125" style="541" customWidth="1"/>
    <col min="12549" max="12554" width="10.7109375" style="541" customWidth="1"/>
    <col min="12555" max="12800" width="9.140625" style="541"/>
    <col min="12801" max="12801" width="4" style="541" customWidth="1"/>
    <col min="12802" max="12802" width="6" style="541" customWidth="1"/>
    <col min="12803" max="12803" width="26.28515625" style="541" customWidth="1"/>
    <col min="12804" max="12804" width="8.42578125" style="541" customWidth="1"/>
    <col min="12805" max="12810" width="10.7109375" style="541" customWidth="1"/>
    <col min="12811" max="13056" width="9.140625" style="541"/>
    <col min="13057" max="13057" width="4" style="541" customWidth="1"/>
    <col min="13058" max="13058" width="6" style="541" customWidth="1"/>
    <col min="13059" max="13059" width="26.28515625" style="541" customWidth="1"/>
    <col min="13060" max="13060" width="8.42578125" style="541" customWidth="1"/>
    <col min="13061" max="13066" width="10.7109375" style="541" customWidth="1"/>
    <col min="13067" max="13312" width="9.140625" style="541"/>
    <col min="13313" max="13313" width="4" style="541" customWidth="1"/>
    <col min="13314" max="13314" width="6" style="541" customWidth="1"/>
    <col min="13315" max="13315" width="26.28515625" style="541" customWidth="1"/>
    <col min="13316" max="13316" width="8.42578125" style="541" customWidth="1"/>
    <col min="13317" max="13322" width="10.7109375" style="541" customWidth="1"/>
    <col min="13323" max="13568" width="9.140625" style="541"/>
    <col min="13569" max="13569" width="4" style="541" customWidth="1"/>
    <col min="13570" max="13570" width="6" style="541" customWidth="1"/>
    <col min="13571" max="13571" width="26.28515625" style="541" customWidth="1"/>
    <col min="13572" max="13572" width="8.42578125" style="541" customWidth="1"/>
    <col min="13573" max="13578" width="10.7109375" style="541" customWidth="1"/>
    <col min="13579" max="13824" width="9.140625" style="541"/>
    <col min="13825" max="13825" width="4" style="541" customWidth="1"/>
    <col min="13826" max="13826" width="6" style="541" customWidth="1"/>
    <col min="13827" max="13827" width="26.28515625" style="541" customWidth="1"/>
    <col min="13828" max="13828" width="8.42578125" style="541" customWidth="1"/>
    <col min="13829" max="13834" width="10.7109375" style="541" customWidth="1"/>
    <col min="13835" max="14080" width="9.140625" style="541"/>
    <col min="14081" max="14081" width="4" style="541" customWidth="1"/>
    <col min="14082" max="14082" width="6" style="541" customWidth="1"/>
    <col min="14083" max="14083" width="26.28515625" style="541" customWidth="1"/>
    <col min="14084" max="14084" width="8.42578125" style="541" customWidth="1"/>
    <col min="14085" max="14090" width="10.7109375" style="541" customWidth="1"/>
    <col min="14091" max="14336" width="9.140625" style="541"/>
    <col min="14337" max="14337" width="4" style="541" customWidth="1"/>
    <col min="14338" max="14338" width="6" style="541" customWidth="1"/>
    <col min="14339" max="14339" width="26.28515625" style="541" customWidth="1"/>
    <col min="14340" max="14340" width="8.42578125" style="541" customWidth="1"/>
    <col min="14341" max="14346" width="10.7109375" style="541" customWidth="1"/>
    <col min="14347" max="14592" width="9.140625" style="541"/>
    <col min="14593" max="14593" width="4" style="541" customWidth="1"/>
    <col min="14594" max="14594" width="6" style="541" customWidth="1"/>
    <col min="14595" max="14595" width="26.28515625" style="541" customWidth="1"/>
    <col min="14596" max="14596" width="8.42578125" style="541" customWidth="1"/>
    <col min="14597" max="14602" width="10.7109375" style="541" customWidth="1"/>
    <col min="14603" max="14848" width="9.140625" style="541"/>
    <col min="14849" max="14849" width="4" style="541" customWidth="1"/>
    <col min="14850" max="14850" width="6" style="541" customWidth="1"/>
    <col min="14851" max="14851" width="26.28515625" style="541" customWidth="1"/>
    <col min="14852" max="14852" width="8.42578125" style="541" customWidth="1"/>
    <col min="14853" max="14858" width="10.7109375" style="541" customWidth="1"/>
    <col min="14859" max="15104" width="9.140625" style="541"/>
    <col min="15105" max="15105" width="4" style="541" customWidth="1"/>
    <col min="15106" max="15106" width="6" style="541" customWidth="1"/>
    <col min="15107" max="15107" width="26.28515625" style="541" customWidth="1"/>
    <col min="15108" max="15108" width="8.42578125" style="541" customWidth="1"/>
    <col min="15109" max="15114" width="10.7109375" style="541" customWidth="1"/>
    <col min="15115" max="15360" width="9.140625" style="541"/>
    <col min="15361" max="15361" width="4" style="541" customWidth="1"/>
    <col min="15362" max="15362" width="6" style="541" customWidth="1"/>
    <col min="15363" max="15363" width="26.28515625" style="541" customWidth="1"/>
    <col min="15364" max="15364" width="8.42578125" style="541" customWidth="1"/>
    <col min="15365" max="15370" width="10.7109375" style="541" customWidth="1"/>
    <col min="15371" max="15616" width="9.140625" style="541"/>
    <col min="15617" max="15617" width="4" style="541" customWidth="1"/>
    <col min="15618" max="15618" width="6" style="541" customWidth="1"/>
    <col min="15619" max="15619" width="26.28515625" style="541" customWidth="1"/>
    <col min="15620" max="15620" width="8.42578125" style="541" customWidth="1"/>
    <col min="15621" max="15626" width="10.7109375" style="541" customWidth="1"/>
    <col min="15627" max="15872" width="9.140625" style="541"/>
    <col min="15873" max="15873" width="4" style="541" customWidth="1"/>
    <col min="15874" max="15874" width="6" style="541" customWidth="1"/>
    <col min="15875" max="15875" width="26.28515625" style="541" customWidth="1"/>
    <col min="15876" max="15876" width="8.42578125" style="541" customWidth="1"/>
    <col min="15877" max="15882" width="10.7109375" style="541" customWidth="1"/>
    <col min="15883" max="16128" width="9.140625" style="541"/>
    <col min="16129" max="16129" width="4" style="541" customWidth="1"/>
    <col min="16130" max="16130" width="6" style="541" customWidth="1"/>
    <col min="16131" max="16131" width="26.28515625" style="541" customWidth="1"/>
    <col min="16132" max="16132" width="8.42578125" style="541" customWidth="1"/>
    <col min="16133" max="16138" width="10.7109375" style="541" customWidth="1"/>
    <col min="16139" max="16384" width="9.140625" style="541"/>
  </cols>
  <sheetData>
    <row r="1" spans="2:13" ht="15" customHeight="1">
      <c r="B1" s="1717" t="s">
        <v>846</v>
      </c>
      <c r="C1" s="1717"/>
      <c r="D1" s="1717"/>
      <c r="E1" s="1717"/>
      <c r="F1" s="1717"/>
      <c r="G1" s="1717"/>
      <c r="H1" s="1717"/>
      <c r="I1" s="1717"/>
      <c r="J1" s="1717"/>
    </row>
    <row r="2" spans="2:13" ht="15" customHeight="1">
      <c r="B2" s="1718" t="s">
        <v>847</v>
      </c>
      <c r="C2" s="1718"/>
      <c r="D2" s="1718"/>
      <c r="E2" s="1718"/>
      <c r="F2" s="1718"/>
      <c r="G2" s="1718"/>
      <c r="H2" s="1718"/>
      <c r="I2" s="1718"/>
      <c r="J2" s="1718"/>
    </row>
    <row r="3" spans="2:13" ht="15" customHeight="1" thickBot="1">
      <c r="B3" s="1719" t="s">
        <v>64</v>
      </c>
      <c r="C3" s="1719"/>
      <c r="D3" s="1719"/>
      <c r="E3" s="1719"/>
      <c r="F3" s="1719"/>
      <c r="G3" s="1719"/>
      <c r="H3" s="1719"/>
      <c r="I3" s="1719"/>
      <c r="J3" s="1719"/>
    </row>
    <row r="4" spans="2:13" ht="30" customHeight="1" thickTop="1">
      <c r="B4" s="1720"/>
      <c r="C4" s="1722"/>
      <c r="D4" s="1724" t="s">
        <v>4</v>
      </c>
      <c r="E4" s="1724"/>
      <c r="F4" s="1725" t="s">
        <v>738</v>
      </c>
      <c r="G4" s="1725"/>
      <c r="H4" s="1027" t="s">
        <v>739</v>
      </c>
      <c r="I4" s="1726" t="s">
        <v>133</v>
      </c>
      <c r="J4" s="1727"/>
    </row>
    <row r="5" spans="2:13" ht="30" customHeight="1">
      <c r="B5" s="1721"/>
      <c r="C5" s="1723"/>
      <c r="D5" s="1028" t="s">
        <v>5</v>
      </c>
      <c r="E5" s="1029" t="str">
        <f>'X-China'!H5</f>
        <v>Three  Months</v>
      </c>
      <c r="F5" s="1028" t="s">
        <v>5</v>
      </c>
      <c r="G5" s="1029" t="str">
        <f>E5</f>
        <v>Three  Months</v>
      </c>
      <c r="H5" s="1029" t="str">
        <f>G5</f>
        <v>Three  Months</v>
      </c>
      <c r="I5" s="1030" t="s">
        <v>44</v>
      </c>
      <c r="J5" s="1031" t="s">
        <v>132</v>
      </c>
    </row>
    <row r="6" spans="2:13" ht="30" customHeight="1">
      <c r="B6" s="1032"/>
      <c r="C6" s="1033" t="s">
        <v>769</v>
      </c>
      <c r="D6" s="1033">
        <v>16329.478059999998</v>
      </c>
      <c r="E6" s="1034">
        <v>4560.0993340000005</v>
      </c>
      <c r="F6" s="1034">
        <v>16397.608692000002</v>
      </c>
      <c r="G6" s="1034">
        <v>4395.1725160000005</v>
      </c>
      <c r="H6" s="1034">
        <v>5329.1359620000003</v>
      </c>
      <c r="I6" s="1035">
        <v>-3.6167373980279081</v>
      </c>
      <c r="J6" s="1036">
        <v>21.249756240512482</v>
      </c>
      <c r="L6" s="1020"/>
      <c r="M6" s="1020"/>
    </row>
    <row r="7" spans="2:13" ht="30" customHeight="1">
      <c r="B7" s="1037">
        <v>1</v>
      </c>
      <c r="C7" s="1038" t="s">
        <v>848</v>
      </c>
      <c r="D7" s="1038">
        <v>153.33918500000001</v>
      </c>
      <c r="E7" s="1039">
        <v>25.313930000000003</v>
      </c>
      <c r="F7" s="1039">
        <v>89.170352999999977</v>
      </c>
      <c r="G7" s="1039">
        <v>18.390172</v>
      </c>
      <c r="H7" s="1039">
        <v>28.197978999999997</v>
      </c>
      <c r="I7" s="1040">
        <v>-27.351572829663368</v>
      </c>
      <c r="J7" s="1041">
        <v>53.331785042575973</v>
      </c>
      <c r="L7" s="1020"/>
      <c r="M7" s="1020"/>
    </row>
    <row r="8" spans="2:13" ht="30" customHeight="1">
      <c r="B8" s="1037">
        <v>2</v>
      </c>
      <c r="C8" s="1038" t="s">
        <v>786</v>
      </c>
      <c r="D8" s="1038">
        <v>147.90532400000001</v>
      </c>
      <c r="E8" s="1039">
        <v>55.161974000000008</v>
      </c>
      <c r="F8" s="1039">
        <v>295.87335899999999</v>
      </c>
      <c r="G8" s="1039">
        <v>57.401206000000002</v>
      </c>
      <c r="H8" s="1039">
        <v>149.92302100000001</v>
      </c>
      <c r="I8" s="1040">
        <v>4.0593761202236749</v>
      </c>
      <c r="J8" s="1041">
        <v>161.18444445226464</v>
      </c>
      <c r="L8" s="1020"/>
      <c r="M8" s="1020"/>
    </row>
    <row r="9" spans="2:13" ht="30" customHeight="1">
      <c r="B9" s="1037">
        <v>3</v>
      </c>
      <c r="C9" s="1038" t="s">
        <v>833</v>
      </c>
      <c r="D9" s="1038">
        <v>380.07001300000002</v>
      </c>
      <c r="E9" s="1039">
        <v>83.594054999999997</v>
      </c>
      <c r="F9" s="1039">
        <v>312.84658000000002</v>
      </c>
      <c r="G9" s="1039">
        <v>65.362865999999997</v>
      </c>
      <c r="H9" s="1039">
        <v>66.088998000000004</v>
      </c>
      <c r="I9" s="1040">
        <v>-21.809193249448171</v>
      </c>
      <c r="J9" s="1041">
        <v>1.1109243587941791</v>
      </c>
      <c r="L9" s="1020"/>
      <c r="M9" s="1020"/>
    </row>
    <row r="10" spans="2:13" ht="30" customHeight="1">
      <c r="B10" s="1037">
        <v>4</v>
      </c>
      <c r="C10" s="1038" t="s">
        <v>849</v>
      </c>
      <c r="D10" s="1038">
        <v>0</v>
      </c>
      <c r="E10" s="1039">
        <v>0</v>
      </c>
      <c r="F10" s="1039">
        <v>0</v>
      </c>
      <c r="G10" s="1039">
        <v>0</v>
      </c>
      <c r="H10" s="1039">
        <v>0</v>
      </c>
      <c r="I10" s="1040" t="s">
        <v>685</v>
      </c>
      <c r="J10" s="1041" t="s">
        <v>685</v>
      </c>
      <c r="L10" s="1020"/>
      <c r="M10" s="1020"/>
    </row>
    <row r="11" spans="2:13" ht="30" customHeight="1">
      <c r="B11" s="1037">
        <v>5</v>
      </c>
      <c r="C11" s="1038" t="s">
        <v>801</v>
      </c>
      <c r="D11" s="1038">
        <v>2353.6621620000001</v>
      </c>
      <c r="E11" s="1039">
        <v>740.68481700000007</v>
      </c>
      <c r="F11" s="1039">
        <v>2124.3129389999999</v>
      </c>
      <c r="G11" s="1039">
        <v>660.65073800000005</v>
      </c>
      <c r="H11" s="1039">
        <v>733.85729100000003</v>
      </c>
      <c r="I11" s="1040">
        <v>-10.805416442065393</v>
      </c>
      <c r="J11" s="1041">
        <v>11.080976496237554</v>
      </c>
      <c r="L11" s="1020"/>
      <c r="M11" s="1020"/>
    </row>
    <row r="12" spans="2:13" ht="30" customHeight="1">
      <c r="B12" s="1037">
        <v>6</v>
      </c>
      <c r="C12" s="1038" t="s">
        <v>804</v>
      </c>
      <c r="D12" s="1038">
        <v>970.03819199999998</v>
      </c>
      <c r="E12" s="1039">
        <v>205.78643299999999</v>
      </c>
      <c r="F12" s="1039">
        <v>896.31289000000004</v>
      </c>
      <c r="G12" s="1039">
        <v>190.303392</v>
      </c>
      <c r="H12" s="1039">
        <v>414.20613800000001</v>
      </c>
      <c r="I12" s="1040">
        <v>-7.5238395331921595</v>
      </c>
      <c r="J12" s="1041">
        <v>117.65567793978153</v>
      </c>
      <c r="L12" s="1020"/>
      <c r="M12" s="1020"/>
    </row>
    <row r="13" spans="2:13" ht="30" customHeight="1">
      <c r="B13" s="1037">
        <v>7</v>
      </c>
      <c r="C13" s="1038" t="s">
        <v>835</v>
      </c>
      <c r="D13" s="1038">
        <v>4005.5262600000001</v>
      </c>
      <c r="E13" s="1039">
        <v>1091.8552319999999</v>
      </c>
      <c r="F13" s="1039">
        <v>4368.0847629999998</v>
      </c>
      <c r="G13" s="1039">
        <v>1198.6855499999999</v>
      </c>
      <c r="H13" s="1039">
        <v>1309.074918</v>
      </c>
      <c r="I13" s="1040">
        <v>9.784293271582726</v>
      </c>
      <c r="J13" s="1041">
        <v>9.209201529124968</v>
      </c>
      <c r="L13" s="1020"/>
      <c r="M13" s="1020"/>
    </row>
    <row r="14" spans="2:13" ht="30" customHeight="1">
      <c r="B14" s="1037">
        <v>8</v>
      </c>
      <c r="C14" s="1038" t="s">
        <v>836</v>
      </c>
      <c r="D14" s="1038">
        <v>263.50154199999997</v>
      </c>
      <c r="E14" s="1039">
        <v>86.356313999999998</v>
      </c>
      <c r="F14" s="1039">
        <v>295.39395499999995</v>
      </c>
      <c r="G14" s="1039">
        <v>80.993405999999993</v>
      </c>
      <c r="H14" s="1039">
        <v>105.96373199999999</v>
      </c>
      <c r="I14" s="1040">
        <v>-6.2102094816135889</v>
      </c>
      <c r="J14" s="1041">
        <v>30.830072759256495</v>
      </c>
      <c r="L14" s="1020"/>
      <c r="M14" s="1020"/>
    </row>
    <row r="15" spans="2:13" ht="30" customHeight="1">
      <c r="B15" s="1037">
        <v>9</v>
      </c>
      <c r="C15" s="1038" t="s">
        <v>850</v>
      </c>
      <c r="D15" s="1038">
        <v>253.82333599999998</v>
      </c>
      <c r="E15" s="1039">
        <v>72.577577999999988</v>
      </c>
      <c r="F15" s="1039">
        <v>349.92493400000001</v>
      </c>
      <c r="G15" s="1039">
        <v>89.599567999999991</v>
      </c>
      <c r="H15" s="1039">
        <v>140.409706</v>
      </c>
      <c r="I15" s="1040">
        <v>23.453510669645112</v>
      </c>
      <c r="J15" s="1041">
        <v>56.708016717223472</v>
      </c>
      <c r="L15" s="1020"/>
      <c r="M15" s="1020"/>
    </row>
    <row r="16" spans="2:13" ht="30" customHeight="1">
      <c r="B16" s="1037">
        <v>10</v>
      </c>
      <c r="C16" s="1038" t="s">
        <v>839</v>
      </c>
      <c r="D16" s="1038">
        <v>383.128647</v>
      </c>
      <c r="E16" s="1039">
        <v>101.66090100000001</v>
      </c>
      <c r="F16" s="1039">
        <v>440.07169599999997</v>
      </c>
      <c r="G16" s="1039">
        <v>114.67749400000001</v>
      </c>
      <c r="H16" s="1039">
        <v>66.496220999999991</v>
      </c>
      <c r="I16" s="1040">
        <v>12.803932359403333</v>
      </c>
      <c r="J16" s="1041">
        <v>-42.014584832138048</v>
      </c>
      <c r="L16" s="1020"/>
      <c r="M16" s="1020"/>
    </row>
    <row r="17" spans="2:13" ht="30" customHeight="1">
      <c r="B17" s="1037">
        <v>11</v>
      </c>
      <c r="C17" s="1038" t="s">
        <v>840</v>
      </c>
      <c r="D17" s="1038">
        <v>262.03434799999997</v>
      </c>
      <c r="E17" s="1039">
        <v>69.729492000000008</v>
      </c>
      <c r="F17" s="1039">
        <v>363.72046799999998</v>
      </c>
      <c r="G17" s="1039">
        <v>112.833833</v>
      </c>
      <c r="H17" s="1039">
        <v>90.535017999999994</v>
      </c>
      <c r="I17" s="1040">
        <v>61.816513735680132</v>
      </c>
      <c r="J17" s="1041">
        <v>-19.762525482937377</v>
      </c>
      <c r="L17" s="1020"/>
      <c r="M17" s="1020"/>
    </row>
    <row r="18" spans="2:13" ht="30" customHeight="1">
      <c r="B18" s="1037">
        <v>12</v>
      </c>
      <c r="C18" s="1038" t="s">
        <v>851</v>
      </c>
      <c r="D18" s="1038">
        <v>7156.4490509999987</v>
      </c>
      <c r="E18" s="1039">
        <v>2027.378608</v>
      </c>
      <c r="F18" s="1039">
        <v>6861.8967550000007</v>
      </c>
      <c r="G18" s="1039">
        <v>1806.2742910000002</v>
      </c>
      <c r="H18" s="1039">
        <v>2224.38294</v>
      </c>
      <c r="I18" s="1040">
        <v>-10.905921376871902</v>
      </c>
      <c r="J18" s="1041">
        <v>23.147572386059039</v>
      </c>
      <c r="L18" s="1020"/>
      <c r="M18" s="1020"/>
    </row>
    <row r="19" spans="2:13" ht="30" customHeight="1">
      <c r="B19" s="1032"/>
      <c r="C19" s="1033" t="s">
        <v>821</v>
      </c>
      <c r="D19" s="1033">
        <v>13568.920271000001</v>
      </c>
      <c r="E19" s="1042">
        <v>3559.8752259999997</v>
      </c>
      <c r="F19" s="1042">
        <v>15751.344499999999</v>
      </c>
      <c r="G19" s="1042">
        <v>4610.8690359999991</v>
      </c>
      <c r="H19" s="1042">
        <v>4687.4838960000006</v>
      </c>
      <c r="I19" s="1043">
        <v>29.523332793349965</v>
      </c>
      <c r="J19" s="1044">
        <v>1.661614316126105</v>
      </c>
      <c r="L19" s="1020"/>
      <c r="M19" s="1020"/>
    </row>
    <row r="20" spans="2:13" ht="30" customHeight="1" thickBot="1">
      <c r="B20" s="1045"/>
      <c r="C20" s="1046" t="s">
        <v>852</v>
      </c>
      <c r="D20" s="1046">
        <v>29898.398331</v>
      </c>
      <c r="E20" s="1046">
        <v>8119.9745600000006</v>
      </c>
      <c r="F20" s="1046">
        <v>32148.953192000004</v>
      </c>
      <c r="G20" s="1046">
        <v>9006.0415519999988</v>
      </c>
      <c r="H20" s="1046">
        <v>10016.619858000002</v>
      </c>
      <c r="I20" s="1047">
        <v>10.9121892618343</v>
      </c>
      <c r="J20" s="1048">
        <v>11.221115294272437</v>
      </c>
      <c r="L20" s="1020"/>
      <c r="M20" s="1020"/>
    </row>
    <row r="21" spans="2:13" ht="30" customHeight="1" thickTop="1">
      <c r="B21" s="1702" t="s">
        <v>824</v>
      </c>
      <c r="C21" s="1702"/>
      <c r="D21" s="1702"/>
      <c r="E21" s="1702"/>
      <c r="F21" s="1702"/>
      <c r="G21" s="1702"/>
      <c r="H21" s="1702"/>
      <c r="I21" s="1702"/>
      <c r="J21" s="1702"/>
      <c r="L21" s="1020"/>
      <c r="M21" s="1020"/>
    </row>
    <row r="22" spans="2:13">
      <c r="L22" s="1020"/>
      <c r="M22" s="1020"/>
    </row>
    <row r="23" spans="2:13">
      <c r="E23" s="1049"/>
      <c r="F23" s="1049"/>
      <c r="G23" s="951"/>
      <c r="L23" s="1020"/>
      <c r="M23" s="1020"/>
    </row>
    <row r="24" spans="2:13">
      <c r="E24" s="1026"/>
      <c r="F24" s="1026"/>
      <c r="G24" s="1026"/>
      <c r="H24" s="1026"/>
      <c r="I24" s="1026"/>
      <c r="L24" s="1020"/>
      <c r="M24" s="1020"/>
    </row>
    <row r="25" spans="2:13">
      <c r="L25" s="1020"/>
      <c r="M25" s="1020"/>
    </row>
    <row r="26" spans="2:13">
      <c r="L26" s="1020"/>
      <c r="M26" s="1020"/>
    </row>
    <row r="27" spans="2:13">
      <c r="L27" s="1020"/>
      <c r="M27" s="1020"/>
    </row>
    <row r="28" spans="2:13">
      <c r="L28" s="1020"/>
      <c r="M28" s="1020"/>
    </row>
    <row r="29" spans="2:13">
      <c r="L29" s="1020"/>
      <c r="M29" s="1020"/>
    </row>
    <row r="30" spans="2:13">
      <c r="L30" s="1020"/>
      <c r="M30" s="1020"/>
    </row>
    <row r="31" spans="2:13">
      <c r="L31" s="1020"/>
      <c r="M31" s="1020"/>
    </row>
    <row r="32" spans="2:13">
      <c r="L32" s="1020"/>
      <c r="M32" s="1020"/>
    </row>
    <row r="33" spans="12:13">
      <c r="L33" s="1020"/>
      <c r="M33" s="1020"/>
    </row>
    <row r="34" spans="12:13">
      <c r="L34" s="1020"/>
      <c r="M34" s="1020"/>
    </row>
    <row r="35" spans="12:13">
      <c r="L35" s="1020"/>
      <c r="M35" s="1020"/>
    </row>
    <row r="36" spans="12:13">
      <c r="L36" s="1020"/>
      <c r="M36" s="1020"/>
    </row>
    <row r="37" spans="12:13">
      <c r="L37" s="1020"/>
      <c r="M37" s="1020"/>
    </row>
    <row r="38" spans="12:13">
      <c r="L38" s="1020"/>
      <c r="M38" s="1020"/>
    </row>
    <row r="39" spans="12:13">
      <c r="L39" s="1020"/>
      <c r="M39" s="1020"/>
    </row>
    <row r="40" spans="12:13">
      <c r="L40" s="1020"/>
      <c r="M40" s="1020"/>
    </row>
    <row r="41" spans="12:13">
      <c r="L41" s="1020"/>
      <c r="M41" s="1020"/>
    </row>
    <row r="42" spans="12:13">
      <c r="L42" s="1020"/>
      <c r="M42" s="1020"/>
    </row>
    <row r="43" spans="12:13">
      <c r="L43" s="1020"/>
      <c r="M43" s="1020"/>
    </row>
    <row r="44" spans="12:13">
      <c r="L44" s="1020"/>
      <c r="M44" s="1020"/>
    </row>
    <row r="45" spans="12:13">
      <c r="L45" s="1020"/>
      <c r="M45" s="1020"/>
    </row>
    <row r="46" spans="12:13">
      <c r="L46" s="1020"/>
      <c r="M46" s="1020"/>
    </row>
    <row r="47" spans="12:13">
      <c r="L47" s="1020"/>
      <c r="M47" s="1020"/>
    </row>
    <row r="48" spans="12:13">
      <c r="L48" s="1020"/>
      <c r="M48" s="1020"/>
    </row>
    <row r="49" spans="12:13">
      <c r="L49" s="1020"/>
      <c r="M49" s="1020"/>
    </row>
    <row r="50" spans="12:13">
      <c r="L50" s="1020"/>
      <c r="M50" s="1020"/>
    </row>
    <row r="51" spans="12:13">
      <c r="L51" s="1020"/>
      <c r="M51" s="1020"/>
    </row>
    <row r="52" spans="12:13">
      <c r="L52" s="1020"/>
      <c r="M52" s="1020"/>
    </row>
    <row r="53" spans="12:13">
      <c r="L53" s="1020"/>
      <c r="M53" s="1020"/>
    </row>
    <row r="54" spans="12:13">
      <c r="L54" s="1020"/>
      <c r="M54" s="1020"/>
    </row>
    <row r="55" spans="12:13">
      <c r="L55" s="1020"/>
      <c r="M55" s="1020"/>
    </row>
    <row r="56" spans="12:13">
      <c r="L56" s="1020"/>
      <c r="M56" s="1020"/>
    </row>
    <row r="57" spans="12:13">
      <c r="L57" s="1020"/>
      <c r="M57" s="1020"/>
    </row>
    <row r="58" spans="12:13">
      <c r="L58" s="1020"/>
      <c r="M58" s="1020"/>
    </row>
    <row r="59" spans="12:13">
      <c r="L59" s="1020"/>
      <c r="M59" s="1020"/>
    </row>
    <row r="60" spans="12:13">
      <c r="L60" s="1020"/>
      <c r="M60" s="1020"/>
    </row>
    <row r="61" spans="12:13">
      <c r="L61" s="1020"/>
      <c r="M61" s="1020"/>
    </row>
    <row r="62" spans="12:13">
      <c r="L62" s="1020"/>
      <c r="M62" s="1020"/>
    </row>
    <row r="63" spans="12:13">
      <c r="L63" s="1020"/>
      <c r="M63" s="1020"/>
    </row>
    <row r="64" spans="12:13">
      <c r="L64" s="1020"/>
      <c r="M64" s="1020"/>
    </row>
    <row r="65" spans="12:13">
      <c r="L65" s="1020"/>
      <c r="M65" s="1020"/>
    </row>
    <row r="66" spans="12:13">
      <c r="L66" s="1020"/>
      <c r="M66" s="1020"/>
    </row>
    <row r="67" spans="12:13">
      <c r="L67" s="1020"/>
      <c r="M67" s="1020"/>
    </row>
    <row r="68" spans="12:13">
      <c r="L68" s="1020"/>
      <c r="M68" s="1020"/>
    </row>
    <row r="69" spans="12:13">
      <c r="L69" s="1020"/>
      <c r="M69" s="1020"/>
    </row>
    <row r="70" spans="12:13">
      <c r="L70" s="1020"/>
      <c r="M70" s="1020"/>
    </row>
    <row r="71" spans="12:13">
      <c r="L71" s="1020"/>
      <c r="M71" s="1020"/>
    </row>
    <row r="72" spans="12:13">
      <c r="L72" s="1020"/>
      <c r="M72" s="1020"/>
    </row>
  </sheetData>
  <mergeCells count="9">
    <mergeCell ref="B21:J21"/>
    <mergeCell ref="B1:J1"/>
    <mergeCell ref="B2:J2"/>
    <mergeCell ref="B3:J3"/>
    <mergeCell ref="B4:B5"/>
    <mergeCell ref="C4:C5"/>
    <mergeCell ref="D4:E4"/>
    <mergeCell ref="F4:G4"/>
    <mergeCell ref="I4:J4"/>
  </mergeCells>
  <printOptions horizontalCentered="1"/>
  <pageMargins left="0.5" right="0.5" top="0.5" bottom="0.5" header="0.5" footer="0.5"/>
  <pageSetup scale="71" orientation="portrait" r:id="rId1"/>
  <headerFooter alignWithMargins="0"/>
</worksheet>
</file>

<file path=xl/worksheets/sheet12.xml><?xml version="1.0" encoding="utf-8"?>
<worksheet xmlns="http://schemas.openxmlformats.org/spreadsheetml/2006/main" xmlns:r="http://schemas.openxmlformats.org/officeDocument/2006/relationships">
  <sheetPr>
    <pageSetUpPr fitToPage="1"/>
  </sheetPr>
  <dimension ref="B1:U72"/>
  <sheetViews>
    <sheetView workbookViewId="0">
      <selection activeCell="M10" sqref="M10"/>
    </sheetView>
  </sheetViews>
  <sheetFormatPr defaultRowHeight="15.75"/>
  <cols>
    <col min="1" max="1" width="9.140625" style="541"/>
    <col min="2" max="2" width="6.140625" style="541" customWidth="1"/>
    <col min="3" max="3" width="36.42578125" style="541" bestFit="1" customWidth="1"/>
    <col min="4" max="8" width="16.140625" style="541" customWidth="1"/>
    <col min="9" max="10" width="10" style="541" customWidth="1"/>
    <col min="11" max="18" width="8.42578125" style="541" customWidth="1"/>
    <col min="19" max="257" width="9.140625" style="541"/>
    <col min="258" max="258" width="6.140625" style="541" customWidth="1"/>
    <col min="259" max="259" width="29.42578125" style="541" bestFit="1" customWidth="1"/>
    <col min="260" max="264" width="11.7109375" style="541" customWidth="1"/>
    <col min="265" max="265" width="9" style="541" customWidth="1"/>
    <col min="266" max="274" width="8.42578125" style="541" customWidth="1"/>
    <col min="275" max="513" width="9.140625" style="541"/>
    <col min="514" max="514" width="6.140625" style="541" customWidth="1"/>
    <col min="515" max="515" width="29.42578125" style="541" bestFit="1" customWidth="1"/>
    <col min="516" max="520" width="11.7109375" style="541" customWidth="1"/>
    <col min="521" max="521" width="9" style="541" customWidth="1"/>
    <col min="522" max="530" width="8.42578125" style="541" customWidth="1"/>
    <col min="531" max="769" width="9.140625" style="541"/>
    <col min="770" max="770" width="6.140625" style="541" customWidth="1"/>
    <col min="771" max="771" width="29.42578125" style="541" bestFit="1" customWidth="1"/>
    <col min="772" max="776" width="11.7109375" style="541" customWidth="1"/>
    <col min="777" max="777" width="9" style="541" customWidth="1"/>
    <col min="778" max="786" width="8.42578125" style="541" customWidth="1"/>
    <col min="787" max="1025" width="9.140625" style="541"/>
    <col min="1026" max="1026" width="6.140625" style="541" customWidth="1"/>
    <col min="1027" max="1027" width="29.42578125" style="541" bestFit="1" customWidth="1"/>
    <col min="1028" max="1032" width="11.7109375" style="541" customWidth="1"/>
    <col min="1033" max="1033" width="9" style="541" customWidth="1"/>
    <col min="1034" max="1042" width="8.42578125" style="541" customWidth="1"/>
    <col min="1043" max="1281" width="9.140625" style="541"/>
    <col min="1282" max="1282" width="6.140625" style="541" customWidth="1"/>
    <col min="1283" max="1283" width="29.42578125" style="541" bestFit="1" customWidth="1"/>
    <col min="1284" max="1288" width="11.7109375" style="541" customWidth="1"/>
    <col min="1289" max="1289" width="9" style="541" customWidth="1"/>
    <col min="1290" max="1298" width="8.42578125" style="541" customWidth="1"/>
    <col min="1299" max="1537" width="9.140625" style="541"/>
    <col min="1538" max="1538" width="6.140625" style="541" customWidth="1"/>
    <col min="1539" max="1539" width="29.42578125" style="541" bestFit="1" customWidth="1"/>
    <col min="1540" max="1544" width="11.7109375" style="541" customWidth="1"/>
    <col min="1545" max="1545" width="9" style="541" customWidth="1"/>
    <col min="1546" max="1554" width="8.42578125" style="541" customWidth="1"/>
    <col min="1555" max="1793" width="9.140625" style="541"/>
    <col min="1794" max="1794" width="6.140625" style="541" customWidth="1"/>
    <col min="1795" max="1795" width="29.42578125" style="541" bestFit="1" customWidth="1"/>
    <col min="1796" max="1800" width="11.7109375" style="541" customWidth="1"/>
    <col min="1801" max="1801" width="9" style="541" customWidth="1"/>
    <col min="1802" max="1810" width="8.42578125" style="541" customWidth="1"/>
    <col min="1811" max="2049" width="9.140625" style="541"/>
    <col min="2050" max="2050" width="6.140625" style="541" customWidth="1"/>
    <col min="2051" max="2051" width="29.42578125" style="541" bestFit="1" customWidth="1"/>
    <col min="2052" max="2056" width="11.7109375" style="541" customWidth="1"/>
    <col min="2057" max="2057" width="9" style="541" customWidth="1"/>
    <col min="2058" max="2066" width="8.42578125" style="541" customWidth="1"/>
    <col min="2067" max="2305" width="9.140625" style="541"/>
    <col min="2306" max="2306" width="6.140625" style="541" customWidth="1"/>
    <col min="2307" max="2307" width="29.42578125" style="541" bestFit="1" customWidth="1"/>
    <col min="2308" max="2312" width="11.7109375" style="541" customWidth="1"/>
    <col min="2313" max="2313" width="9" style="541" customWidth="1"/>
    <col min="2314" max="2322" width="8.42578125" style="541" customWidth="1"/>
    <col min="2323" max="2561" width="9.140625" style="541"/>
    <col min="2562" max="2562" width="6.140625" style="541" customWidth="1"/>
    <col min="2563" max="2563" width="29.42578125" style="541" bestFit="1" customWidth="1"/>
    <col min="2564" max="2568" width="11.7109375" style="541" customWidth="1"/>
    <col min="2569" max="2569" width="9" style="541" customWidth="1"/>
    <col min="2570" max="2578" width="8.42578125" style="541" customWidth="1"/>
    <col min="2579" max="2817" width="9.140625" style="541"/>
    <col min="2818" max="2818" width="6.140625" style="541" customWidth="1"/>
    <col min="2819" max="2819" width="29.42578125" style="541" bestFit="1" customWidth="1"/>
    <col min="2820" max="2824" width="11.7109375" style="541" customWidth="1"/>
    <col min="2825" max="2825" width="9" style="541" customWidth="1"/>
    <col min="2826" max="2834" width="8.42578125" style="541" customWidth="1"/>
    <col min="2835" max="3073" width="9.140625" style="541"/>
    <col min="3074" max="3074" width="6.140625" style="541" customWidth="1"/>
    <col min="3075" max="3075" width="29.42578125" style="541" bestFit="1" customWidth="1"/>
    <col min="3076" max="3080" width="11.7109375" style="541" customWidth="1"/>
    <col min="3081" max="3081" width="9" style="541" customWidth="1"/>
    <col min="3082" max="3090" width="8.42578125" style="541" customWidth="1"/>
    <col min="3091" max="3329" width="9.140625" style="541"/>
    <col min="3330" max="3330" width="6.140625" style="541" customWidth="1"/>
    <col min="3331" max="3331" width="29.42578125" style="541" bestFit="1" customWidth="1"/>
    <col min="3332" max="3336" width="11.7109375" style="541" customWidth="1"/>
    <col min="3337" max="3337" width="9" style="541" customWidth="1"/>
    <col min="3338" max="3346" width="8.42578125" style="541" customWidth="1"/>
    <col min="3347" max="3585" width="9.140625" style="541"/>
    <col min="3586" max="3586" width="6.140625" style="541" customWidth="1"/>
    <col min="3587" max="3587" width="29.42578125" style="541" bestFit="1" customWidth="1"/>
    <col min="3588" max="3592" width="11.7109375" style="541" customWidth="1"/>
    <col min="3593" max="3593" width="9" style="541" customWidth="1"/>
    <col min="3594" max="3602" width="8.42578125" style="541" customWidth="1"/>
    <col min="3603" max="3841" width="9.140625" style="541"/>
    <col min="3842" max="3842" width="6.140625" style="541" customWidth="1"/>
    <col min="3843" max="3843" width="29.42578125" style="541" bestFit="1" customWidth="1"/>
    <col min="3844" max="3848" width="11.7109375" style="541" customWidth="1"/>
    <col min="3849" max="3849" width="9" style="541" customWidth="1"/>
    <col min="3850" max="3858" width="8.42578125" style="541" customWidth="1"/>
    <col min="3859" max="4097" width="9.140625" style="541"/>
    <col min="4098" max="4098" width="6.140625" style="541" customWidth="1"/>
    <col min="4099" max="4099" width="29.42578125" style="541" bestFit="1" customWidth="1"/>
    <col min="4100" max="4104" width="11.7109375" style="541" customWidth="1"/>
    <col min="4105" max="4105" width="9" style="541" customWidth="1"/>
    <col min="4106" max="4114" width="8.42578125" style="541" customWidth="1"/>
    <col min="4115" max="4353" width="9.140625" style="541"/>
    <col min="4354" max="4354" width="6.140625" style="541" customWidth="1"/>
    <col min="4355" max="4355" width="29.42578125" style="541" bestFit="1" customWidth="1"/>
    <col min="4356" max="4360" width="11.7109375" style="541" customWidth="1"/>
    <col min="4361" max="4361" width="9" style="541" customWidth="1"/>
    <col min="4362" max="4370" width="8.42578125" style="541" customWidth="1"/>
    <col min="4371" max="4609" width="9.140625" style="541"/>
    <col min="4610" max="4610" width="6.140625" style="541" customWidth="1"/>
    <col min="4611" max="4611" width="29.42578125" style="541" bestFit="1" customWidth="1"/>
    <col min="4612" max="4616" width="11.7109375" style="541" customWidth="1"/>
    <col min="4617" max="4617" width="9" style="541" customWidth="1"/>
    <col min="4618" max="4626" width="8.42578125" style="541" customWidth="1"/>
    <col min="4627" max="4865" width="9.140625" style="541"/>
    <col min="4866" max="4866" width="6.140625" style="541" customWidth="1"/>
    <col min="4867" max="4867" width="29.42578125" style="541" bestFit="1" customWidth="1"/>
    <col min="4868" max="4872" width="11.7109375" style="541" customWidth="1"/>
    <col min="4873" max="4873" width="9" style="541" customWidth="1"/>
    <col min="4874" max="4882" width="8.42578125" style="541" customWidth="1"/>
    <col min="4883" max="5121" width="9.140625" style="541"/>
    <col min="5122" max="5122" width="6.140625" style="541" customWidth="1"/>
    <col min="5123" max="5123" width="29.42578125" style="541" bestFit="1" customWidth="1"/>
    <col min="5124" max="5128" width="11.7109375" style="541" customWidth="1"/>
    <col min="5129" max="5129" width="9" style="541" customWidth="1"/>
    <col min="5130" max="5138" width="8.42578125" style="541" customWidth="1"/>
    <col min="5139" max="5377" width="9.140625" style="541"/>
    <col min="5378" max="5378" width="6.140625" style="541" customWidth="1"/>
    <col min="5379" max="5379" width="29.42578125" style="541" bestFit="1" customWidth="1"/>
    <col min="5380" max="5384" width="11.7109375" style="541" customWidth="1"/>
    <col min="5385" max="5385" width="9" style="541" customWidth="1"/>
    <col min="5386" max="5394" width="8.42578125" style="541" customWidth="1"/>
    <col min="5395" max="5633" width="9.140625" style="541"/>
    <col min="5634" max="5634" width="6.140625" style="541" customWidth="1"/>
    <col min="5635" max="5635" width="29.42578125" style="541" bestFit="1" customWidth="1"/>
    <col min="5636" max="5640" width="11.7109375" style="541" customWidth="1"/>
    <col min="5641" max="5641" width="9" style="541" customWidth="1"/>
    <col min="5642" max="5650" width="8.42578125" style="541" customWidth="1"/>
    <col min="5651" max="5889" width="9.140625" style="541"/>
    <col min="5890" max="5890" width="6.140625" style="541" customWidth="1"/>
    <col min="5891" max="5891" width="29.42578125" style="541" bestFit="1" customWidth="1"/>
    <col min="5892" max="5896" width="11.7109375" style="541" customWidth="1"/>
    <col min="5897" max="5897" width="9" style="541" customWidth="1"/>
    <col min="5898" max="5906" width="8.42578125" style="541" customWidth="1"/>
    <col min="5907" max="6145" width="9.140625" style="541"/>
    <col min="6146" max="6146" width="6.140625" style="541" customWidth="1"/>
    <col min="6147" max="6147" width="29.42578125" style="541" bestFit="1" customWidth="1"/>
    <col min="6148" max="6152" width="11.7109375" style="541" customWidth="1"/>
    <col min="6153" max="6153" width="9" style="541" customWidth="1"/>
    <col min="6154" max="6162" width="8.42578125" style="541" customWidth="1"/>
    <col min="6163" max="6401" width="9.140625" style="541"/>
    <col min="6402" max="6402" width="6.140625" style="541" customWidth="1"/>
    <col min="6403" max="6403" width="29.42578125" style="541" bestFit="1" customWidth="1"/>
    <col min="6404" max="6408" width="11.7109375" style="541" customWidth="1"/>
    <col min="6409" max="6409" width="9" style="541" customWidth="1"/>
    <col min="6410" max="6418" width="8.42578125" style="541" customWidth="1"/>
    <col min="6419" max="6657" width="9.140625" style="541"/>
    <col min="6658" max="6658" width="6.140625" style="541" customWidth="1"/>
    <col min="6659" max="6659" width="29.42578125" style="541" bestFit="1" customWidth="1"/>
    <col min="6660" max="6664" width="11.7109375" style="541" customWidth="1"/>
    <col min="6665" max="6665" width="9" style="541" customWidth="1"/>
    <col min="6666" max="6674" width="8.42578125" style="541" customWidth="1"/>
    <col min="6675" max="6913" width="9.140625" style="541"/>
    <col min="6914" max="6914" width="6.140625" style="541" customWidth="1"/>
    <col min="6915" max="6915" width="29.42578125" style="541" bestFit="1" customWidth="1"/>
    <col min="6916" max="6920" width="11.7109375" style="541" customWidth="1"/>
    <col min="6921" max="6921" width="9" style="541" customWidth="1"/>
    <col min="6922" max="6930" width="8.42578125" style="541" customWidth="1"/>
    <col min="6931" max="7169" width="9.140625" style="541"/>
    <col min="7170" max="7170" width="6.140625" style="541" customWidth="1"/>
    <col min="7171" max="7171" width="29.42578125" style="541" bestFit="1" customWidth="1"/>
    <col min="7172" max="7176" width="11.7109375" style="541" customWidth="1"/>
    <col min="7177" max="7177" width="9" style="541" customWidth="1"/>
    <col min="7178" max="7186" width="8.42578125" style="541" customWidth="1"/>
    <col min="7187" max="7425" width="9.140625" style="541"/>
    <col min="7426" max="7426" width="6.140625" style="541" customWidth="1"/>
    <col min="7427" max="7427" width="29.42578125" style="541" bestFit="1" customWidth="1"/>
    <col min="7428" max="7432" width="11.7109375" style="541" customWidth="1"/>
    <col min="7433" max="7433" width="9" style="541" customWidth="1"/>
    <col min="7434" max="7442" width="8.42578125" style="541" customWidth="1"/>
    <col min="7443" max="7681" width="9.140625" style="541"/>
    <col min="7682" max="7682" width="6.140625" style="541" customWidth="1"/>
    <col min="7683" max="7683" width="29.42578125" style="541" bestFit="1" customWidth="1"/>
    <col min="7684" max="7688" width="11.7109375" style="541" customWidth="1"/>
    <col min="7689" max="7689" width="9" style="541" customWidth="1"/>
    <col min="7690" max="7698" width="8.42578125" style="541" customWidth="1"/>
    <col min="7699" max="7937" width="9.140625" style="541"/>
    <col min="7938" max="7938" width="6.140625" style="541" customWidth="1"/>
    <col min="7939" max="7939" width="29.42578125" style="541" bestFit="1" customWidth="1"/>
    <col min="7940" max="7944" width="11.7109375" style="541" customWidth="1"/>
    <col min="7945" max="7945" width="9" style="541" customWidth="1"/>
    <col min="7946" max="7954" width="8.42578125" style="541" customWidth="1"/>
    <col min="7955" max="8193" width="9.140625" style="541"/>
    <col min="8194" max="8194" width="6.140625" style="541" customWidth="1"/>
    <col min="8195" max="8195" width="29.42578125" style="541" bestFit="1" customWidth="1"/>
    <col min="8196" max="8200" width="11.7109375" style="541" customWidth="1"/>
    <col min="8201" max="8201" width="9" style="541" customWidth="1"/>
    <col min="8202" max="8210" width="8.42578125" style="541" customWidth="1"/>
    <col min="8211" max="8449" width="9.140625" style="541"/>
    <col min="8450" max="8450" width="6.140625" style="541" customWidth="1"/>
    <col min="8451" max="8451" width="29.42578125" style="541" bestFit="1" customWidth="1"/>
    <col min="8452" max="8456" width="11.7109375" style="541" customWidth="1"/>
    <col min="8457" max="8457" width="9" style="541" customWidth="1"/>
    <col min="8458" max="8466" width="8.42578125" style="541" customWidth="1"/>
    <col min="8467" max="8705" width="9.140625" style="541"/>
    <col min="8706" max="8706" width="6.140625" style="541" customWidth="1"/>
    <col min="8707" max="8707" width="29.42578125" style="541" bestFit="1" customWidth="1"/>
    <col min="8708" max="8712" width="11.7109375" style="541" customWidth="1"/>
    <col min="8713" max="8713" width="9" style="541" customWidth="1"/>
    <col min="8714" max="8722" width="8.42578125" style="541" customWidth="1"/>
    <col min="8723" max="8961" width="9.140625" style="541"/>
    <col min="8962" max="8962" width="6.140625" style="541" customWidth="1"/>
    <col min="8963" max="8963" width="29.42578125" style="541" bestFit="1" customWidth="1"/>
    <col min="8964" max="8968" width="11.7109375" style="541" customWidth="1"/>
    <col min="8969" max="8969" width="9" style="541" customWidth="1"/>
    <col min="8970" max="8978" width="8.42578125" style="541" customWidth="1"/>
    <col min="8979" max="9217" width="9.140625" style="541"/>
    <col min="9218" max="9218" width="6.140625" style="541" customWidth="1"/>
    <col min="9219" max="9219" width="29.42578125" style="541" bestFit="1" customWidth="1"/>
    <col min="9220" max="9224" width="11.7109375" style="541" customWidth="1"/>
    <col min="9225" max="9225" width="9" style="541" customWidth="1"/>
    <col min="9226" max="9234" width="8.42578125" style="541" customWidth="1"/>
    <col min="9235" max="9473" width="9.140625" style="541"/>
    <col min="9474" max="9474" width="6.140625" style="541" customWidth="1"/>
    <col min="9475" max="9475" width="29.42578125" style="541" bestFit="1" customWidth="1"/>
    <col min="9476" max="9480" width="11.7109375" style="541" customWidth="1"/>
    <col min="9481" max="9481" width="9" style="541" customWidth="1"/>
    <col min="9482" max="9490" width="8.42578125" style="541" customWidth="1"/>
    <col min="9491" max="9729" width="9.140625" style="541"/>
    <col min="9730" max="9730" width="6.140625" style="541" customWidth="1"/>
    <col min="9731" max="9731" width="29.42578125" style="541" bestFit="1" customWidth="1"/>
    <col min="9732" max="9736" width="11.7109375" style="541" customWidth="1"/>
    <col min="9737" max="9737" width="9" style="541" customWidth="1"/>
    <col min="9738" max="9746" width="8.42578125" style="541" customWidth="1"/>
    <col min="9747" max="9985" width="9.140625" style="541"/>
    <col min="9986" max="9986" width="6.140625" style="541" customWidth="1"/>
    <col min="9987" max="9987" width="29.42578125" style="541" bestFit="1" customWidth="1"/>
    <col min="9988" max="9992" width="11.7109375" style="541" customWidth="1"/>
    <col min="9993" max="9993" width="9" style="541" customWidth="1"/>
    <col min="9994" max="10002" width="8.42578125" style="541" customWidth="1"/>
    <col min="10003" max="10241" width="9.140625" style="541"/>
    <col min="10242" max="10242" width="6.140625" style="541" customWidth="1"/>
    <col min="10243" max="10243" width="29.42578125" style="541" bestFit="1" customWidth="1"/>
    <col min="10244" max="10248" width="11.7109375" style="541" customWidth="1"/>
    <col min="10249" max="10249" width="9" style="541" customWidth="1"/>
    <col min="10250" max="10258" width="8.42578125" style="541" customWidth="1"/>
    <col min="10259" max="10497" width="9.140625" style="541"/>
    <col min="10498" max="10498" width="6.140625" style="541" customWidth="1"/>
    <col min="10499" max="10499" width="29.42578125" style="541" bestFit="1" customWidth="1"/>
    <col min="10500" max="10504" width="11.7109375" style="541" customWidth="1"/>
    <col min="10505" max="10505" width="9" style="541" customWidth="1"/>
    <col min="10506" max="10514" width="8.42578125" style="541" customWidth="1"/>
    <col min="10515" max="10753" width="9.140625" style="541"/>
    <col min="10754" max="10754" width="6.140625" style="541" customWidth="1"/>
    <col min="10755" max="10755" width="29.42578125" style="541" bestFit="1" customWidth="1"/>
    <col min="10756" max="10760" width="11.7109375" style="541" customWidth="1"/>
    <col min="10761" max="10761" width="9" style="541" customWidth="1"/>
    <col min="10762" max="10770" width="8.42578125" style="541" customWidth="1"/>
    <col min="10771" max="11009" width="9.140625" style="541"/>
    <col min="11010" max="11010" width="6.140625" style="541" customWidth="1"/>
    <col min="11011" max="11011" width="29.42578125" style="541" bestFit="1" customWidth="1"/>
    <col min="11012" max="11016" width="11.7109375" style="541" customWidth="1"/>
    <col min="11017" max="11017" width="9" style="541" customWidth="1"/>
    <col min="11018" max="11026" width="8.42578125" style="541" customWidth="1"/>
    <col min="11027" max="11265" width="9.140625" style="541"/>
    <col min="11266" max="11266" width="6.140625" style="541" customWidth="1"/>
    <col min="11267" max="11267" width="29.42578125" style="541" bestFit="1" customWidth="1"/>
    <col min="11268" max="11272" width="11.7109375" style="541" customWidth="1"/>
    <col min="11273" max="11273" width="9" style="541" customWidth="1"/>
    <col min="11274" max="11282" width="8.42578125" style="541" customWidth="1"/>
    <col min="11283" max="11521" width="9.140625" style="541"/>
    <col min="11522" max="11522" width="6.140625" style="541" customWidth="1"/>
    <col min="11523" max="11523" width="29.42578125" style="541" bestFit="1" customWidth="1"/>
    <col min="11524" max="11528" width="11.7109375" style="541" customWidth="1"/>
    <col min="11529" max="11529" width="9" style="541" customWidth="1"/>
    <col min="11530" max="11538" width="8.42578125" style="541" customWidth="1"/>
    <col min="11539" max="11777" width="9.140625" style="541"/>
    <col min="11778" max="11778" width="6.140625" style="541" customWidth="1"/>
    <col min="11779" max="11779" width="29.42578125" style="541" bestFit="1" customWidth="1"/>
    <col min="11780" max="11784" width="11.7109375" style="541" customWidth="1"/>
    <col min="11785" max="11785" width="9" style="541" customWidth="1"/>
    <col min="11786" max="11794" width="8.42578125" style="541" customWidth="1"/>
    <col min="11795" max="12033" width="9.140625" style="541"/>
    <col min="12034" max="12034" width="6.140625" style="541" customWidth="1"/>
    <col min="12035" max="12035" width="29.42578125" style="541" bestFit="1" customWidth="1"/>
    <col min="12036" max="12040" width="11.7109375" style="541" customWidth="1"/>
    <col min="12041" max="12041" width="9" style="541" customWidth="1"/>
    <col min="12042" max="12050" width="8.42578125" style="541" customWidth="1"/>
    <col min="12051" max="12289" width="9.140625" style="541"/>
    <col min="12290" max="12290" width="6.140625" style="541" customWidth="1"/>
    <col min="12291" max="12291" width="29.42578125" style="541" bestFit="1" customWidth="1"/>
    <col min="12292" max="12296" width="11.7109375" style="541" customWidth="1"/>
    <col min="12297" max="12297" width="9" style="541" customWidth="1"/>
    <col min="12298" max="12306" width="8.42578125" style="541" customWidth="1"/>
    <col min="12307" max="12545" width="9.140625" style="541"/>
    <col min="12546" max="12546" width="6.140625" style="541" customWidth="1"/>
    <col min="12547" max="12547" width="29.42578125" style="541" bestFit="1" customWidth="1"/>
    <col min="12548" max="12552" width="11.7109375" style="541" customWidth="1"/>
    <col min="12553" max="12553" width="9" style="541" customWidth="1"/>
    <col min="12554" max="12562" width="8.42578125" style="541" customWidth="1"/>
    <col min="12563" max="12801" width="9.140625" style="541"/>
    <col min="12802" max="12802" width="6.140625" style="541" customWidth="1"/>
    <col min="12803" max="12803" width="29.42578125" style="541" bestFit="1" customWidth="1"/>
    <col min="12804" max="12808" width="11.7109375" style="541" customWidth="1"/>
    <col min="12809" max="12809" width="9" style="541" customWidth="1"/>
    <col min="12810" max="12818" width="8.42578125" style="541" customWidth="1"/>
    <col min="12819" max="13057" width="9.140625" style="541"/>
    <col min="13058" max="13058" width="6.140625" style="541" customWidth="1"/>
    <col min="13059" max="13059" width="29.42578125" style="541" bestFit="1" customWidth="1"/>
    <col min="13060" max="13064" width="11.7109375" style="541" customWidth="1"/>
    <col min="13065" max="13065" width="9" style="541" customWidth="1"/>
    <col min="13066" max="13074" width="8.42578125" style="541" customWidth="1"/>
    <col min="13075" max="13313" width="9.140625" style="541"/>
    <col min="13314" max="13314" width="6.140625" style="541" customWidth="1"/>
    <col min="13315" max="13315" width="29.42578125" style="541" bestFit="1" customWidth="1"/>
    <col min="13316" max="13320" width="11.7109375" style="541" customWidth="1"/>
    <col min="13321" max="13321" width="9" style="541" customWidth="1"/>
    <col min="13322" max="13330" width="8.42578125" style="541" customWidth="1"/>
    <col min="13331" max="13569" width="9.140625" style="541"/>
    <col min="13570" max="13570" width="6.140625" style="541" customWidth="1"/>
    <col min="13571" max="13571" width="29.42578125" style="541" bestFit="1" customWidth="1"/>
    <col min="13572" max="13576" width="11.7109375" style="541" customWidth="1"/>
    <col min="13577" max="13577" width="9" style="541" customWidth="1"/>
    <col min="13578" max="13586" width="8.42578125" style="541" customWidth="1"/>
    <col min="13587" max="13825" width="9.140625" style="541"/>
    <col min="13826" max="13826" width="6.140625" style="541" customWidth="1"/>
    <col min="13827" max="13827" width="29.42578125" style="541" bestFit="1" customWidth="1"/>
    <col min="13828" max="13832" width="11.7109375" style="541" customWidth="1"/>
    <col min="13833" max="13833" width="9" style="541" customWidth="1"/>
    <col min="13834" max="13842" width="8.42578125" style="541" customWidth="1"/>
    <col min="13843" max="14081" width="9.140625" style="541"/>
    <col min="14082" max="14082" width="6.140625" style="541" customWidth="1"/>
    <col min="14083" max="14083" width="29.42578125" style="541" bestFit="1" customWidth="1"/>
    <col min="14084" max="14088" width="11.7109375" style="541" customWidth="1"/>
    <col min="14089" max="14089" width="9" style="541" customWidth="1"/>
    <col min="14090" max="14098" width="8.42578125" style="541" customWidth="1"/>
    <col min="14099" max="14337" width="9.140625" style="541"/>
    <col min="14338" max="14338" width="6.140625" style="541" customWidth="1"/>
    <col min="14339" max="14339" width="29.42578125" style="541" bestFit="1" customWidth="1"/>
    <col min="14340" max="14344" width="11.7109375" style="541" customWidth="1"/>
    <col min="14345" max="14345" width="9" style="541" customWidth="1"/>
    <col min="14346" max="14354" width="8.42578125" style="541" customWidth="1"/>
    <col min="14355" max="14593" width="9.140625" style="541"/>
    <col min="14594" max="14594" width="6.140625" style="541" customWidth="1"/>
    <col min="14595" max="14595" width="29.42578125" style="541" bestFit="1" customWidth="1"/>
    <col min="14596" max="14600" width="11.7109375" style="541" customWidth="1"/>
    <col min="14601" max="14601" width="9" style="541" customWidth="1"/>
    <col min="14602" max="14610" width="8.42578125" style="541" customWidth="1"/>
    <col min="14611" max="14849" width="9.140625" style="541"/>
    <col min="14850" max="14850" width="6.140625" style="541" customWidth="1"/>
    <col min="14851" max="14851" width="29.42578125" style="541" bestFit="1" customWidth="1"/>
    <col min="14852" max="14856" width="11.7109375" style="541" customWidth="1"/>
    <col min="14857" max="14857" width="9" style="541" customWidth="1"/>
    <col min="14858" max="14866" width="8.42578125" style="541" customWidth="1"/>
    <col min="14867" max="15105" width="9.140625" style="541"/>
    <col min="15106" max="15106" width="6.140625" style="541" customWidth="1"/>
    <col min="15107" max="15107" width="29.42578125" style="541" bestFit="1" customWidth="1"/>
    <col min="15108" max="15112" width="11.7109375" style="541" customWidth="1"/>
    <col min="15113" max="15113" width="9" style="541" customWidth="1"/>
    <col min="15114" max="15122" width="8.42578125" style="541" customWidth="1"/>
    <col min="15123" max="15361" width="9.140625" style="541"/>
    <col min="15362" max="15362" width="6.140625" style="541" customWidth="1"/>
    <col min="15363" max="15363" width="29.42578125" style="541" bestFit="1" customWidth="1"/>
    <col min="15364" max="15368" width="11.7109375" style="541" customWidth="1"/>
    <col min="15369" max="15369" width="9" style="541" customWidth="1"/>
    <col min="15370" max="15378" width="8.42578125" style="541" customWidth="1"/>
    <col min="15379" max="15617" width="9.140625" style="541"/>
    <col min="15618" max="15618" width="6.140625" style="541" customWidth="1"/>
    <col min="15619" max="15619" width="29.42578125" style="541" bestFit="1" customWidth="1"/>
    <col min="15620" max="15624" width="11.7109375" style="541" customWidth="1"/>
    <col min="15625" max="15625" width="9" style="541" customWidth="1"/>
    <col min="15626" max="15634" width="8.42578125" style="541" customWidth="1"/>
    <col min="15635" max="15873" width="9.140625" style="541"/>
    <col min="15874" max="15874" width="6.140625" style="541" customWidth="1"/>
    <col min="15875" max="15875" width="29.42578125" style="541" bestFit="1" customWidth="1"/>
    <col min="15876" max="15880" width="11.7109375" style="541" customWidth="1"/>
    <col min="15881" max="15881" width="9" style="541" customWidth="1"/>
    <col min="15882" max="15890" width="8.42578125" style="541" customWidth="1"/>
    <col min="15891" max="16129" width="9.140625" style="541"/>
    <col min="16130" max="16130" width="6.140625" style="541" customWidth="1"/>
    <col min="16131" max="16131" width="29.42578125" style="541" bestFit="1" customWidth="1"/>
    <col min="16132" max="16136" width="11.7109375" style="541" customWidth="1"/>
    <col min="16137" max="16137" width="9" style="541" customWidth="1"/>
    <col min="16138" max="16146" width="8.42578125" style="541" customWidth="1"/>
    <col min="16147" max="16384" width="9.140625" style="541"/>
  </cols>
  <sheetData>
    <row r="1" spans="2:21">
      <c r="B1" s="1717" t="s">
        <v>853</v>
      </c>
      <c r="C1" s="1717"/>
      <c r="D1" s="1717"/>
      <c r="E1" s="1717"/>
      <c r="F1" s="1717"/>
      <c r="G1" s="1717"/>
      <c r="H1" s="1717"/>
      <c r="I1" s="1717"/>
      <c r="J1" s="1717"/>
      <c r="K1" s="938"/>
      <c r="L1" s="938"/>
      <c r="M1" s="938"/>
      <c r="N1" s="938"/>
      <c r="O1" s="938"/>
      <c r="P1" s="938"/>
      <c r="Q1" s="938"/>
      <c r="R1" s="938"/>
    </row>
    <row r="2" spans="2:21" ht="15" customHeight="1">
      <c r="B2" s="1728" t="s">
        <v>95</v>
      </c>
      <c r="C2" s="1728"/>
      <c r="D2" s="1728"/>
      <c r="E2" s="1728"/>
      <c r="F2" s="1728"/>
      <c r="G2" s="1728"/>
      <c r="H2" s="1728"/>
      <c r="I2" s="1728"/>
      <c r="J2" s="1728"/>
      <c r="K2" s="1050"/>
      <c r="L2" s="1050"/>
      <c r="M2" s="1050"/>
      <c r="N2" s="1050"/>
      <c r="O2" s="1050"/>
      <c r="P2" s="1050"/>
      <c r="Q2" s="1050"/>
      <c r="R2" s="1050"/>
    </row>
    <row r="3" spans="2:21" ht="15" customHeight="1" thickBot="1">
      <c r="B3" s="1729" t="s">
        <v>64</v>
      </c>
      <c r="C3" s="1729"/>
      <c r="D3" s="1729"/>
      <c r="E3" s="1729"/>
      <c r="F3" s="1729"/>
      <c r="G3" s="1729"/>
      <c r="H3" s="1729"/>
      <c r="I3" s="1729"/>
      <c r="J3" s="1729"/>
      <c r="K3" s="1051"/>
      <c r="L3" s="1051"/>
      <c r="M3" s="1051"/>
      <c r="N3" s="1051"/>
      <c r="O3" s="1051"/>
      <c r="P3" s="1051"/>
      <c r="Q3" s="1051"/>
      <c r="R3" s="1051"/>
    </row>
    <row r="4" spans="2:21" ht="15" customHeight="1" thickTop="1">
      <c r="B4" s="1730"/>
      <c r="C4" s="1732"/>
      <c r="D4" s="1734" t="s">
        <v>4</v>
      </c>
      <c r="E4" s="1734"/>
      <c r="F4" s="1735" t="s">
        <v>738</v>
      </c>
      <c r="G4" s="1735"/>
      <c r="H4" s="1052" t="s">
        <v>739</v>
      </c>
      <c r="I4" s="1736" t="s">
        <v>133</v>
      </c>
      <c r="J4" s="1737"/>
      <c r="K4" s="1053"/>
      <c r="L4" s="1053"/>
      <c r="M4" s="1053"/>
      <c r="N4" s="1053"/>
      <c r="O4" s="1053"/>
      <c r="P4" s="1053"/>
      <c r="Q4" s="1053"/>
      <c r="R4" s="1053"/>
    </row>
    <row r="5" spans="2:21" ht="15" customHeight="1">
      <c r="B5" s="1731"/>
      <c r="C5" s="1733"/>
      <c r="D5" s="1054" t="s">
        <v>5</v>
      </c>
      <c r="E5" s="1055" t="str">
        <f>'X-Other'!E5</f>
        <v>Three  Months</v>
      </c>
      <c r="F5" s="1054" t="s">
        <v>5</v>
      </c>
      <c r="G5" s="1055" t="str">
        <f>E5</f>
        <v>Three  Months</v>
      </c>
      <c r="H5" s="1055" t="str">
        <f>G5</f>
        <v>Three  Months</v>
      </c>
      <c r="I5" s="1056" t="s">
        <v>44</v>
      </c>
      <c r="J5" s="1057" t="s">
        <v>132</v>
      </c>
      <c r="K5" s="1058"/>
      <c r="L5" s="1058"/>
      <c r="M5" s="1058"/>
      <c r="N5" s="1058"/>
      <c r="O5" s="1058"/>
      <c r="P5" s="1058"/>
      <c r="Q5" s="1058"/>
      <c r="R5" s="1058"/>
    </row>
    <row r="6" spans="2:21" ht="15" customHeight="1">
      <c r="B6" s="1059"/>
      <c r="C6" s="1060" t="s">
        <v>769</v>
      </c>
      <c r="D6" s="1061">
        <v>506569.05276399991</v>
      </c>
      <c r="E6" s="1062">
        <v>113306.31676499998</v>
      </c>
      <c r="F6" s="1062">
        <v>654326.66361499997</v>
      </c>
      <c r="G6" s="1062">
        <v>132150.45288900001</v>
      </c>
      <c r="H6" s="1062">
        <v>190141.25381600001</v>
      </c>
      <c r="I6" s="1063">
        <v>16.6311434896284</v>
      </c>
      <c r="J6" s="1064">
        <v>43.88240801241102</v>
      </c>
      <c r="K6" s="1065"/>
      <c r="L6" s="951"/>
      <c r="M6" s="951"/>
      <c r="N6" s="1065"/>
      <c r="O6" s="1065"/>
      <c r="P6" s="1065"/>
      <c r="Q6" s="1065"/>
      <c r="R6" s="1065"/>
      <c r="S6" s="1065"/>
      <c r="T6" s="1065"/>
    </row>
    <row r="7" spans="2:21" ht="15" customHeight="1">
      <c r="B7" s="1066">
        <v>1</v>
      </c>
      <c r="C7" s="1067" t="s">
        <v>854</v>
      </c>
      <c r="D7" s="1068">
        <v>15202.218299000002</v>
      </c>
      <c r="E7" s="1069">
        <v>4399.6770180000003</v>
      </c>
      <c r="F7" s="1069">
        <v>4552.7730499999998</v>
      </c>
      <c r="G7" s="1069">
        <v>1111.897496</v>
      </c>
      <c r="H7" s="1069">
        <v>1452.7900279999999</v>
      </c>
      <c r="I7" s="1070">
        <v>-74.727747253923539</v>
      </c>
      <c r="J7" s="1071">
        <v>30.6586293454518</v>
      </c>
      <c r="K7" s="1072"/>
      <c r="L7" s="951"/>
      <c r="M7" s="951"/>
      <c r="N7" s="1072"/>
      <c r="O7" s="1072"/>
      <c r="P7" s="1072"/>
      <c r="Q7" s="1072"/>
      <c r="R7" s="1065"/>
      <c r="S7" s="1065"/>
      <c r="T7" s="1065"/>
    </row>
    <row r="8" spans="2:21" ht="15" customHeight="1">
      <c r="B8" s="1066">
        <v>2</v>
      </c>
      <c r="C8" s="1067" t="s">
        <v>855</v>
      </c>
      <c r="D8" s="1068">
        <v>3665.7659920000001</v>
      </c>
      <c r="E8" s="1069">
        <v>640.57910300000003</v>
      </c>
      <c r="F8" s="1069">
        <v>4986.5531460000011</v>
      </c>
      <c r="G8" s="1069">
        <v>1054.531412</v>
      </c>
      <c r="H8" s="1069">
        <v>1377.246562</v>
      </c>
      <c r="I8" s="1070">
        <v>64.621575549585174</v>
      </c>
      <c r="J8" s="1071">
        <v>30.602706218864171</v>
      </c>
      <c r="K8" s="1072"/>
      <c r="L8" s="951"/>
      <c r="M8" s="951"/>
      <c r="N8" s="1072"/>
      <c r="O8" s="1072"/>
      <c r="P8" s="1072"/>
      <c r="Q8" s="1072"/>
      <c r="R8" s="1065"/>
      <c r="S8" s="1065"/>
      <c r="T8" s="1065"/>
    </row>
    <row r="9" spans="2:21" ht="15" customHeight="1">
      <c r="B9" s="1066">
        <v>3</v>
      </c>
      <c r="C9" s="1067" t="s">
        <v>856</v>
      </c>
      <c r="D9" s="1068">
        <v>5904.1133000000009</v>
      </c>
      <c r="E9" s="1069">
        <v>1570.609974</v>
      </c>
      <c r="F9" s="1069">
        <v>6711.0355419999987</v>
      </c>
      <c r="G9" s="1069">
        <v>1825.2989400000001</v>
      </c>
      <c r="H9" s="1069">
        <v>1661.894366</v>
      </c>
      <c r="I9" s="1070">
        <v>16.215926946609358</v>
      </c>
      <c r="J9" s="1071">
        <v>-8.9522088913282403</v>
      </c>
      <c r="K9" s="1072"/>
      <c r="L9" s="951"/>
      <c r="M9" s="951"/>
      <c r="N9" s="1072"/>
      <c r="O9" s="1072"/>
      <c r="P9" s="1072"/>
      <c r="Q9" s="1072"/>
      <c r="R9" s="1065"/>
      <c r="S9" s="1065"/>
      <c r="T9" s="1065"/>
    </row>
    <row r="10" spans="2:21" ht="15" customHeight="1">
      <c r="B10" s="1066">
        <v>4</v>
      </c>
      <c r="C10" s="1067" t="s">
        <v>857</v>
      </c>
      <c r="D10" s="1068">
        <v>1171.7421909999998</v>
      </c>
      <c r="E10" s="1069">
        <v>121.771412</v>
      </c>
      <c r="F10" s="1069">
        <v>2689.5340749999996</v>
      </c>
      <c r="G10" s="1069">
        <v>294.500024</v>
      </c>
      <c r="H10" s="1069">
        <v>887.14625599999999</v>
      </c>
      <c r="I10" s="1070">
        <v>141.84660353614032</v>
      </c>
      <c r="J10" s="1071">
        <v>201.23809293815202</v>
      </c>
      <c r="K10" s="1072"/>
      <c r="L10" s="951"/>
      <c r="M10" s="951"/>
      <c r="N10" s="1072"/>
      <c r="O10" s="1072"/>
      <c r="P10" s="1072"/>
      <c r="Q10" s="1072"/>
      <c r="R10" s="1065"/>
      <c r="S10" s="1065"/>
      <c r="T10" s="1065"/>
    </row>
    <row r="11" spans="2:21" ht="15" customHeight="1">
      <c r="B11" s="1066">
        <v>5</v>
      </c>
      <c r="C11" s="1067" t="s">
        <v>858</v>
      </c>
      <c r="D11" s="1068">
        <v>1708.5489440000001</v>
      </c>
      <c r="E11" s="1069">
        <v>510.55086600000004</v>
      </c>
      <c r="F11" s="1069">
        <v>1431.5363280000004</v>
      </c>
      <c r="G11" s="1069">
        <v>249.910864</v>
      </c>
      <c r="H11" s="1069">
        <v>288.10579000000001</v>
      </c>
      <c r="I11" s="1070">
        <v>-51.050741337886599</v>
      </c>
      <c r="J11" s="1071">
        <v>15.283419611561982</v>
      </c>
      <c r="K11" s="1072"/>
      <c r="L11" s="951"/>
      <c r="M11" s="951"/>
      <c r="N11" s="1072"/>
      <c r="O11" s="1072"/>
      <c r="P11" s="1072"/>
      <c r="Q11" s="1072"/>
      <c r="R11" s="1065"/>
      <c r="S11" s="1065"/>
      <c r="T11" s="1065"/>
    </row>
    <row r="12" spans="2:21" ht="15" customHeight="1">
      <c r="B12" s="1066">
        <v>6</v>
      </c>
      <c r="C12" s="1067" t="s">
        <v>859</v>
      </c>
      <c r="D12" s="1068">
        <v>24032.549894</v>
      </c>
      <c r="E12" s="1069">
        <v>3821.4721650000001</v>
      </c>
      <c r="F12" s="1069">
        <v>31178.137928</v>
      </c>
      <c r="G12" s="1069">
        <v>6403.437124</v>
      </c>
      <c r="H12" s="1069">
        <v>5207.9281220000003</v>
      </c>
      <c r="I12" s="1070">
        <v>67.564667424445304</v>
      </c>
      <c r="J12" s="1071">
        <v>-18.669801527670941</v>
      </c>
      <c r="K12" s="1072"/>
      <c r="L12" s="951"/>
      <c r="M12" s="951"/>
      <c r="N12" s="1072"/>
      <c r="O12" s="1072"/>
      <c r="P12" s="1072"/>
      <c r="Q12" s="1072"/>
      <c r="R12" s="1065"/>
      <c r="S12" s="1065"/>
      <c r="T12" s="1065"/>
    </row>
    <row r="13" spans="2:21" ht="15" customHeight="1">
      <c r="B13" s="1066">
        <v>7</v>
      </c>
      <c r="C13" s="1067" t="s">
        <v>860</v>
      </c>
      <c r="D13" s="1068">
        <v>1082.9906410000001</v>
      </c>
      <c r="E13" s="1069">
        <v>107.03710100000001</v>
      </c>
      <c r="F13" s="1069">
        <v>1862.2494510000001</v>
      </c>
      <c r="G13" s="1069">
        <v>242.70404500000001</v>
      </c>
      <c r="H13" s="1069">
        <v>258.47159299999998</v>
      </c>
      <c r="I13" s="1070">
        <v>126.74758820308486</v>
      </c>
      <c r="J13" s="1071">
        <v>6.4966152500672223</v>
      </c>
      <c r="K13" s="1072"/>
      <c r="L13" s="951"/>
      <c r="M13" s="951"/>
      <c r="N13" s="1072"/>
      <c r="O13" s="1072"/>
      <c r="P13" s="1072"/>
      <c r="Q13" s="1072"/>
      <c r="R13" s="1065"/>
      <c r="S13" s="1065"/>
      <c r="T13" s="1065"/>
    </row>
    <row r="14" spans="2:21" ht="15" customHeight="1">
      <c r="B14" s="1066">
        <v>8</v>
      </c>
      <c r="C14" s="1067" t="s">
        <v>777</v>
      </c>
      <c r="D14" s="1068">
        <v>3943.4189049999995</v>
      </c>
      <c r="E14" s="1069">
        <v>856.62987799999996</v>
      </c>
      <c r="F14" s="1069">
        <v>6112.6178130000008</v>
      </c>
      <c r="G14" s="1069">
        <v>1173.253927</v>
      </c>
      <c r="H14" s="1069">
        <v>1913.3828060000001</v>
      </c>
      <c r="I14" s="1070">
        <v>36.961592997343473</v>
      </c>
      <c r="J14" s="1071">
        <v>63.083435049094874</v>
      </c>
      <c r="K14" s="1072"/>
      <c r="L14" s="951"/>
      <c r="M14" s="951"/>
      <c r="N14" s="1072"/>
      <c r="O14" s="1072"/>
      <c r="P14" s="1072"/>
      <c r="Q14" s="1072"/>
      <c r="R14" s="1065"/>
      <c r="S14" s="1065"/>
      <c r="T14" s="1065"/>
      <c r="U14" s="1026"/>
    </row>
    <row r="15" spans="2:21" ht="15" customHeight="1">
      <c r="B15" s="1066">
        <v>9</v>
      </c>
      <c r="C15" s="1067" t="s">
        <v>861</v>
      </c>
      <c r="D15" s="1068">
        <v>9015.6013940000012</v>
      </c>
      <c r="E15" s="1069">
        <v>269.43928500000004</v>
      </c>
      <c r="F15" s="1069">
        <v>10871.502982000002</v>
      </c>
      <c r="G15" s="1069">
        <v>867.61337100000003</v>
      </c>
      <c r="H15" s="1069">
        <v>1679.244019</v>
      </c>
      <c r="I15" s="1070">
        <v>222.00700465783967</v>
      </c>
      <c r="J15" s="1071">
        <v>93.547503430534363</v>
      </c>
      <c r="K15" s="1072"/>
      <c r="L15" s="951"/>
      <c r="M15" s="951"/>
      <c r="N15" s="1072"/>
      <c r="O15" s="1072"/>
      <c r="P15" s="1072"/>
      <c r="Q15" s="1072"/>
      <c r="R15" s="1065"/>
      <c r="S15" s="1065"/>
      <c r="T15" s="1065"/>
    </row>
    <row r="16" spans="2:21" ht="15" customHeight="1">
      <c r="B16" s="1066">
        <v>10</v>
      </c>
      <c r="C16" s="1067" t="s">
        <v>862</v>
      </c>
      <c r="D16" s="1068">
        <v>5027.4816199999996</v>
      </c>
      <c r="E16" s="1069">
        <v>1454.113777</v>
      </c>
      <c r="F16" s="1069">
        <v>10264.134226000002</v>
      </c>
      <c r="G16" s="1069">
        <v>1514.713017</v>
      </c>
      <c r="H16" s="1069">
        <v>3069.0868579999997</v>
      </c>
      <c r="I16" s="1070">
        <v>4.1674345541944433</v>
      </c>
      <c r="J16" s="1071">
        <v>102.6183721638935</v>
      </c>
      <c r="K16" s="1072"/>
      <c r="L16" s="951"/>
      <c r="M16" s="951"/>
      <c r="N16" s="1072"/>
      <c r="O16" s="1072"/>
      <c r="P16" s="1072"/>
      <c r="Q16" s="1072"/>
      <c r="R16" s="1065"/>
      <c r="S16" s="1065"/>
      <c r="T16" s="1065"/>
    </row>
    <row r="17" spans="2:21" ht="15" customHeight="1">
      <c r="B17" s="1066">
        <v>11</v>
      </c>
      <c r="C17" s="1067" t="s">
        <v>863</v>
      </c>
      <c r="D17" s="1068">
        <v>413.42700400000001</v>
      </c>
      <c r="E17" s="1069">
        <v>98.088016999999994</v>
      </c>
      <c r="F17" s="1069">
        <v>591.22507499999983</v>
      </c>
      <c r="G17" s="1069">
        <v>112.852048</v>
      </c>
      <c r="H17" s="1069">
        <v>171.06909300000001</v>
      </c>
      <c r="I17" s="1070">
        <v>15.051819224768309</v>
      </c>
      <c r="J17" s="1071">
        <v>51.587052279281636</v>
      </c>
      <c r="K17" s="1072"/>
      <c r="L17" s="951"/>
      <c r="M17" s="951"/>
      <c r="N17" s="1072"/>
      <c r="O17" s="1072"/>
      <c r="P17" s="1072"/>
      <c r="Q17" s="1072"/>
      <c r="R17" s="1065"/>
      <c r="S17" s="1065"/>
      <c r="T17" s="1065"/>
    </row>
    <row r="18" spans="2:21" ht="15" customHeight="1">
      <c r="B18" s="1066">
        <v>12</v>
      </c>
      <c r="C18" s="1067" t="s">
        <v>864</v>
      </c>
      <c r="D18" s="1068">
        <v>2664.2444049999995</v>
      </c>
      <c r="E18" s="1069">
        <v>724.82197399999995</v>
      </c>
      <c r="F18" s="1069">
        <v>3007.9951699999992</v>
      </c>
      <c r="G18" s="1069">
        <v>733.14357199999995</v>
      </c>
      <c r="H18" s="1069">
        <v>951.43031900000005</v>
      </c>
      <c r="I18" s="1070">
        <v>1.1480885373930505</v>
      </c>
      <c r="J18" s="1071">
        <v>29.774079094019555</v>
      </c>
      <c r="K18" s="1072"/>
      <c r="L18" s="951"/>
      <c r="M18" s="951"/>
      <c r="N18" s="1072"/>
      <c r="O18" s="1072"/>
      <c r="P18" s="1072"/>
      <c r="Q18" s="1072"/>
      <c r="R18" s="1065"/>
      <c r="S18" s="1065"/>
      <c r="T18" s="1065"/>
      <c r="U18" s="1026"/>
    </row>
    <row r="19" spans="2:21" ht="15" customHeight="1">
      <c r="B19" s="1066">
        <v>13</v>
      </c>
      <c r="C19" s="1067" t="s">
        <v>865</v>
      </c>
      <c r="D19" s="1068">
        <v>1230.4240169999998</v>
      </c>
      <c r="E19" s="1069">
        <v>314.69850799999995</v>
      </c>
      <c r="F19" s="1069">
        <v>1487.6817040000001</v>
      </c>
      <c r="G19" s="1069">
        <v>379.224288</v>
      </c>
      <c r="H19" s="1069">
        <v>629.77771299999995</v>
      </c>
      <c r="I19" s="1070">
        <v>20.503999338948262</v>
      </c>
      <c r="J19" s="1071">
        <v>66.069983629318585</v>
      </c>
      <c r="K19" s="1072"/>
      <c r="L19" s="951"/>
      <c r="M19" s="951"/>
      <c r="N19" s="1072"/>
      <c r="O19" s="1072"/>
      <c r="P19" s="1072"/>
      <c r="Q19" s="1072"/>
      <c r="R19" s="1065"/>
      <c r="S19" s="1065"/>
      <c r="T19" s="1065"/>
    </row>
    <row r="20" spans="2:21" ht="15" customHeight="1">
      <c r="B20" s="1066">
        <v>14</v>
      </c>
      <c r="C20" s="1067" t="s">
        <v>866</v>
      </c>
      <c r="D20" s="1068">
        <v>2622.8228209999993</v>
      </c>
      <c r="E20" s="1069">
        <v>1041.246758</v>
      </c>
      <c r="F20" s="1069">
        <v>2848.6692140000005</v>
      </c>
      <c r="G20" s="1069">
        <v>526.44194100000004</v>
      </c>
      <c r="H20" s="1069">
        <v>981.70317999999997</v>
      </c>
      <c r="I20" s="1070">
        <v>-49.441192785927498</v>
      </c>
      <c r="J20" s="1071">
        <v>86.478907462276055</v>
      </c>
      <c r="K20" s="1072"/>
      <c r="L20" s="951"/>
      <c r="M20" s="951"/>
      <c r="N20" s="1072"/>
      <c r="O20" s="1072"/>
      <c r="P20" s="1072"/>
      <c r="Q20" s="1072"/>
      <c r="R20" s="1065"/>
      <c r="S20" s="1065"/>
      <c r="T20" s="1065"/>
    </row>
    <row r="21" spans="2:21" ht="15" customHeight="1">
      <c r="B21" s="1066">
        <v>15</v>
      </c>
      <c r="C21" s="1067" t="s">
        <v>867</v>
      </c>
      <c r="D21" s="1068">
        <v>13865.583120000001</v>
      </c>
      <c r="E21" s="1069">
        <v>3400.9947510000002</v>
      </c>
      <c r="F21" s="1069">
        <v>15946.828519999999</v>
      </c>
      <c r="G21" s="1069">
        <v>2921.865256</v>
      </c>
      <c r="H21" s="1069">
        <v>4841.359794</v>
      </c>
      <c r="I21" s="1070">
        <v>-14.087922213320709</v>
      </c>
      <c r="J21" s="1071">
        <v>65.694149792101143</v>
      </c>
      <c r="K21" s="1072"/>
      <c r="L21" s="951"/>
      <c r="M21" s="951"/>
      <c r="N21" s="1072"/>
      <c r="O21" s="1072"/>
      <c r="P21" s="1072"/>
      <c r="Q21" s="1072"/>
      <c r="R21" s="1065"/>
      <c r="S21" s="1065"/>
      <c r="T21" s="1065"/>
    </row>
    <row r="22" spans="2:21" ht="15" customHeight="1">
      <c r="B22" s="1066">
        <v>16</v>
      </c>
      <c r="C22" s="1067" t="s">
        <v>868</v>
      </c>
      <c r="D22" s="1068">
        <v>2328.4390749999998</v>
      </c>
      <c r="E22" s="1069">
        <v>607.44869600000004</v>
      </c>
      <c r="F22" s="1069">
        <v>2934.5230859999997</v>
      </c>
      <c r="G22" s="1069">
        <v>723.11471699999993</v>
      </c>
      <c r="H22" s="1069">
        <v>974.18747099999996</v>
      </c>
      <c r="I22" s="1070">
        <v>19.041282294562677</v>
      </c>
      <c r="J22" s="1071">
        <v>34.72101287630133</v>
      </c>
      <c r="K22" s="1072"/>
      <c r="L22" s="951"/>
      <c r="M22" s="951"/>
      <c r="N22" s="1072"/>
      <c r="O22" s="1072"/>
      <c r="P22" s="1072"/>
      <c r="Q22" s="1072"/>
      <c r="R22" s="1065"/>
      <c r="S22" s="1065"/>
      <c r="T22" s="1065"/>
    </row>
    <row r="23" spans="2:21" ht="15" customHeight="1">
      <c r="B23" s="1066">
        <v>17</v>
      </c>
      <c r="C23" s="1067" t="s">
        <v>780</v>
      </c>
      <c r="D23" s="1068">
        <v>4949.9446619999999</v>
      </c>
      <c r="E23" s="1069">
        <v>1689.57303</v>
      </c>
      <c r="F23" s="1069">
        <v>5731.1402779999999</v>
      </c>
      <c r="G23" s="1069">
        <v>1658.479288</v>
      </c>
      <c r="H23" s="1069">
        <v>3013.9758729999999</v>
      </c>
      <c r="I23" s="1070">
        <v>-1.8403313409897493</v>
      </c>
      <c r="J23" s="1071">
        <v>81.73129413238712</v>
      </c>
      <c r="K23" s="1072"/>
      <c r="L23" s="951"/>
      <c r="M23" s="951"/>
      <c r="N23" s="1072"/>
      <c r="O23" s="1072"/>
      <c r="P23" s="1072"/>
      <c r="Q23" s="1072"/>
      <c r="R23" s="1065"/>
      <c r="S23" s="1065"/>
      <c r="T23" s="1065"/>
    </row>
    <row r="24" spans="2:21" ht="15" customHeight="1">
      <c r="B24" s="1066">
        <v>18</v>
      </c>
      <c r="C24" s="1067" t="s">
        <v>869</v>
      </c>
      <c r="D24" s="1068">
        <v>4072.2311519999998</v>
      </c>
      <c r="E24" s="1069">
        <v>851.15176599999995</v>
      </c>
      <c r="F24" s="1069">
        <v>4610.6915930000005</v>
      </c>
      <c r="G24" s="1069">
        <v>829.552457</v>
      </c>
      <c r="H24" s="1069">
        <v>1232.1158049999999</v>
      </c>
      <c r="I24" s="1070">
        <v>-2.5376566040044963</v>
      </c>
      <c r="J24" s="1071">
        <v>48.527774778201859</v>
      </c>
      <c r="K24" s="1072"/>
      <c r="L24" s="951"/>
      <c r="M24" s="951"/>
      <c r="N24" s="1072"/>
      <c r="O24" s="1072"/>
      <c r="P24" s="1072"/>
      <c r="Q24" s="1072"/>
      <c r="R24" s="1065"/>
      <c r="S24" s="1065"/>
      <c r="T24" s="1065"/>
    </row>
    <row r="25" spans="2:21" ht="15" customHeight="1">
      <c r="B25" s="1066">
        <v>19</v>
      </c>
      <c r="C25" s="1067" t="s">
        <v>870</v>
      </c>
      <c r="D25" s="1068">
        <v>16191.095554000001</v>
      </c>
      <c r="E25" s="1069">
        <v>3167.4975359999999</v>
      </c>
      <c r="F25" s="1069">
        <v>24426.849449000001</v>
      </c>
      <c r="G25" s="1069">
        <v>4056.5660800000001</v>
      </c>
      <c r="H25" s="1069">
        <v>5689.0072280000004</v>
      </c>
      <c r="I25" s="1070">
        <v>28.068484154931326</v>
      </c>
      <c r="J25" s="1071">
        <v>40.241946410004005</v>
      </c>
      <c r="K25" s="1072"/>
      <c r="L25" s="951"/>
      <c r="M25" s="951"/>
      <c r="N25" s="1072"/>
      <c r="O25" s="1072"/>
      <c r="P25" s="1072"/>
      <c r="Q25" s="1072"/>
      <c r="R25" s="1065"/>
      <c r="S25" s="1065"/>
      <c r="T25" s="1065"/>
    </row>
    <row r="26" spans="2:21" ht="15" customHeight="1">
      <c r="B26" s="1066">
        <v>20</v>
      </c>
      <c r="C26" s="1067" t="s">
        <v>871</v>
      </c>
      <c r="D26" s="1068">
        <v>723.153235</v>
      </c>
      <c r="E26" s="1069">
        <v>184.47931800000001</v>
      </c>
      <c r="F26" s="1069">
        <v>885.01744399999995</v>
      </c>
      <c r="G26" s="1069">
        <v>219.33861300000001</v>
      </c>
      <c r="H26" s="1069">
        <v>280.25511299999999</v>
      </c>
      <c r="I26" s="1070">
        <v>18.89604502982823</v>
      </c>
      <c r="J26" s="1071">
        <v>27.772811711907735</v>
      </c>
      <c r="K26" s="1072"/>
      <c r="L26" s="951"/>
      <c r="M26" s="951"/>
      <c r="N26" s="1072"/>
      <c r="O26" s="1072"/>
      <c r="P26" s="1072"/>
      <c r="Q26" s="1072"/>
      <c r="R26" s="1065"/>
      <c r="S26" s="1065"/>
      <c r="T26" s="1065"/>
    </row>
    <row r="27" spans="2:21" ht="15" customHeight="1">
      <c r="B27" s="1066">
        <v>21</v>
      </c>
      <c r="C27" s="1067" t="s">
        <v>872</v>
      </c>
      <c r="D27" s="1068">
        <v>2136.526241</v>
      </c>
      <c r="E27" s="1069">
        <v>506.32428900000002</v>
      </c>
      <c r="F27" s="1069">
        <v>2168.0334130000001</v>
      </c>
      <c r="G27" s="1069">
        <v>474.46851300000003</v>
      </c>
      <c r="H27" s="1069">
        <v>560.06413099999997</v>
      </c>
      <c r="I27" s="1070">
        <v>-6.2915757138405866</v>
      </c>
      <c r="J27" s="1071">
        <v>18.040315775390539</v>
      </c>
      <c r="K27" s="1072"/>
      <c r="L27" s="951"/>
      <c r="M27" s="951"/>
      <c r="N27" s="1072"/>
      <c r="O27" s="1072"/>
      <c r="P27" s="1072"/>
      <c r="Q27" s="1072"/>
      <c r="R27" s="1065"/>
      <c r="S27" s="1065"/>
      <c r="T27" s="1065"/>
    </row>
    <row r="28" spans="2:21" ht="15" customHeight="1">
      <c r="B28" s="1066">
        <v>22</v>
      </c>
      <c r="C28" s="1067" t="s">
        <v>792</v>
      </c>
      <c r="D28" s="1068">
        <v>2165.3464330000002</v>
      </c>
      <c r="E28" s="1069">
        <v>740.42806500000006</v>
      </c>
      <c r="F28" s="1069">
        <v>3314.8994929999999</v>
      </c>
      <c r="G28" s="1069">
        <v>987.70054699999991</v>
      </c>
      <c r="H28" s="1069">
        <v>1309.4939140000001</v>
      </c>
      <c r="I28" s="1070">
        <v>33.395881880841443</v>
      </c>
      <c r="J28" s="1071">
        <v>32.580053537218532</v>
      </c>
      <c r="K28" s="1072"/>
      <c r="L28" s="951"/>
      <c r="M28" s="951"/>
      <c r="N28" s="1072"/>
      <c r="O28" s="1072"/>
      <c r="P28" s="1072"/>
      <c r="Q28" s="1072"/>
      <c r="R28" s="1065"/>
      <c r="S28" s="1065"/>
      <c r="T28" s="1065"/>
    </row>
    <row r="29" spans="2:21" ht="15" customHeight="1">
      <c r="B29" s="1066">
        <v>23</v>
      </c>
      <c r="C29" s="1067" t="s">
        <v>873</v>
      </c>
      <c r="D29" s="1068">
        <v>46509.344950999999</v>
      </c>
      <c r="E29" s="1069">
        <v>11485.854319999999</v>
      </c>
      <c r="F29" s="1069">
        <v>57943.272538000005</v>
      </c>
      <c r="G29" s="1069">
        <v>13808.680759999999</v>
      </c>
      <c r="H29" s="1069">
        <v>19793.875006000002</v>
      </c>
      <c r="I29" s="1070">
        <v>20.223366719490144</v>
      </c>
      <c r="J29" s="1071">
        <v>43.343707845991247</v>
      </c>
      <c r="K29" s="1072"/>
      <c r="L29" s="951"/>
      <c r="M29" s="951"/>
      <c r="N29" s="1072"/>
      <c r="O29" s="1072"/>
      <c r="P29" s="1072"/>
      <c r="Q29" s="1072"/>
      <c r="R29" s="1065"/>
      <c r="S29" s="1065"/>
      <c r="T29" s="1065"/>
    </row>
    <row r="30" spans="2:21" ht="15" customHeight="1">
      <c r="B30" s="1066">
        <v>24</v>
      </c>
      <c r="C30" s="1067" t="s">
        <v>874</v>
      </c>
      <c r="D30" s="1068">
        <v>9259.1061680000003</v>
      </c>
      <c r="E30" s="1069">
        <v>2366.0233619999999</v>
      </c>
      <c r="F30" s="1069">
        <v>14285.612399</v>
      </c>
      <c r="G30" s="1069">
        <v>3465.9343140000001</v>
      </c>
      <c r="H30" s="1069">
        <v>4618.1417380000003</v>
      </c>
      <c r="I30" s="1070">
        <v>46.48774689486774</v>
      </c>
      <c r="J30" s="1071">
        <v>33.243775548367182</v>
      </c>
      <c r="K30" s="1072"/>
      <c r="L30" s="951"/>
      <c r="M30" s="951"/>
      <c r="N30" s="1072"/>
      <c r="O30" s="1072"/>
      <c r="P30" s="1072"/>
      <c r="Q30" s="1072"/>
      <c r="R30" s="1065"/>
      <c r="S30" s="1065"/>
      <c r="T30" s="1065"/>
    </row>
    <row r="31" spans="2:21" ht="15" customHeight="1">
      <c r="B31" s="1066">
        <v>25</v>
      </c>
      <c r="C31" s="1067" t="s">
        <v>875</v>
      </c>
      <c r="D31" s="1068">
        <v>21484.153917</v>
      </c>
      <c r="E31" s="1069">
        <v>5382.3156550000003</v>
      </c>
      <c r="F31" s="1069">
        <v>24076.759260999996</v>
      </c>
      <c r="G31" s="1069">
        <v>5965.2702319999999</v>
      </c>
      <c r="H31" s="1069">
        <v>7024.6609200000003</v>
      </c>
      <c r="I31" s="1070">
        <v>10.830925095566485</v>
      </c>
      <c r="J31" s="1071">
        <v>17.759307571969202</v>
      </c>
      <c r="K31" s="1072"/>
      <c r="L31" s="951"/>
      <c r="M31" s="951"/>
      <c r="N31" s="1072"/>
      <c r="O31" s="1072"/>
      <c r="P31" s="1072"/>
      <c r="Q31" s="1072"/>
      <c r="R31" s="1065"/>
      <c r="S31" s="1065"/>
      <c r="T31" s="1065"/>
    </row>
    <row r="32" spans="2:21" ht="15" customHeight="1">
      <c r="B32" s="1066">
        <v>26</v>
      </c>
      <c r="C32" s="1067" t="s">
        <v>876</v>
      </c>
      <c r="D32" s="1068">
        <v>67.029028999999994</v>
      </c>
      <c r="E32" s="1069">
        <v>8.954072</v>
      </c>
      <c r="F32" s="1069">
        <v>67.246043999999998</v>
      </c>
      <c r="G32" s="1069">
        <v>28.146177000000002</v>
      </c>
      <c r="H32" s="1069">
        <v>17.997634999999999</v>
      </c>
      <c r="I32" s="1070">
        <v>214.33940893037271</v>
      </c>
      <c r="J32" s="1071">
        <v>-36.056555744675393</v>
      </c>
      <c r="K32" s="1072"/>
      <c r="L32" s="951"/>
      <c r="M32" s="951"/>
      <c r="N32" s="1072"/>
      <c r="O32" s="1072"/>
      <c r="P32" s="1072"/>
      <c r="Q32" s="1072"/>
      <c r="R32" s="1065"/>
      <c r="S32" s="1065"/>
      <c r="T32" s="1065"/>
    </row>
    <row r="33" spans="2:20" ht="15" customHeight="1">
      <c r="B33" s="1066">
        <v>27</v>
      </c>
      <c r="C33" s="1067" t="s">
        <v>877</v>
      </c>
      <c r="D33" s="1068">
        <v>26526.905433</v>
      </c>
      <c r="E33" s="1069">
        <v>5904.7304519999998</v>
      </c>
      <c r="F33" s="1069">
        <v>39276.501516000004</v>
      </c>
      <c r="G33" s="1069">
        <v>7018.9174400000002</v>
      </c>
      <c r="H33" s="1069">
        <v>10793.247696999999</v>
      </c>
      <c r="I33" s="1070">
        <v>18.869396275703181</v>
      </c>
      <c r="J33" s="1071">
        <v>53.773680760091651</v>
      </c>
      <c r="K33" s="1072"/>
      <c r="L33" s="951"/>
      <c r="M33" s="951"/>
      <c r="N33" s="1072"/>
      <c r="O33" s="1072"/>
      <c r="P33" s="1072"/>
      <c r="Q33" s="1072"/>
      <c r="R33" s="1065"/>
      <c r="S33" s="1065"/>
      <c r="T33" s="1065"/>
    </row>
    <row r="34" spans="2:20" ht="15" customHeight="1">
      <c r="B34" s="1066">
        <v>28</v>
      </c>
      <c r="C34" s="1067" t="s">
        <v>878</v>
      </c>
      <c r="D34" s="1068">
        <v>683.03829400000006</v>
      </c>
      <c r="E34" s="1069">
        <v>148.11211499999999</v>
      </c>
      <c r="F34" s="1069">
        <v>818.50756999999999</v>
      </c>
      <c r="G34" s="1069">
        <v>163.195019</v>
      </c>
      <c r="H34" s="1069">
        <v>317.41278799999998</v>
      </c>
      <c r="I34" s="1070">
        <v>10.183437053748108</v>
      </c>
      <c r="J34" s="1071">
        <v>94.499066175542993</v>
      </c>
      <c r="K34" s="1072"/>
      <c r="L34" s="951"/>
      <c r="M34" s="951"/>
      <c r="N34" s="1072"/>
      <c r="O34" s="1072"/>
      <c r="P34" s="1072"/>
      <c r="Q34" s="1072"/>
      <c r="R34" s="1065"/>
      <c r="S34" s="1065"/>
      <c r="T34" s="1065"/>
    </row>
    <row r="35" spans="2:20" ht="15" customHeight="1">
      <c r="B35" s="1066">
        <v>29</v>
      </c>
      <c r="C35" s="1067" t="s">
        <v>799</v>
      </c>
      <c r="D35" s="1068">
        <v>5876.8936190000004</v>
      </c>
      <c r="E35" s="1069">
        <v>1406.908183</v>
      </c>
      <c r="F35" s="1069">
        <v>6418.2479669999993</v>
      </c>
      <c r="G35" s="1069">
        <v>1314.7545600000001</v>
      </c>
      <c r="H35" s="1069">
        <v>1457.79232</v>
      </c>
      <c r="I35" s="1070">
        <v>-6.550080816467883</v>
      </c>
      <c r="J35" s="1071">
        <v>10.879426803433162</v>
      </c>
      <c r="K35" s="1072"/>
      <c r="L35" s="951"/>
      <c r="M35" s="951"/>
      <c r="N35" s="1072"/>
      <c r="O35" s="1072"/>
      <c r="P35" s="1072"/>
      <c r="Q35" s="1072"/>
      <c r="R35" s="1065"/>
      <c r="S35" s="1065"/>
      <c r="T35" s="1065"/>
    </row>
    <row r="36" spans="2:20" ht="15" customHeight="1">
      <c r="B36" s="1066">
        <v>30</v>
      </c>
      <c r="C36" s="1067" t="s">
        <v>228</v>
      </c>
      <c r="D36" s="1068">
        <v>118919.67554899999</v>
      </c>
      <c r="E36" s="1069">
        <v>20402.521951999999</v>
      </c>
      <c r="F36" s="1069">
        <v>170134.42704800001</v>
      </c>
      <c r="G36" s="1069">
        <v>28965.451581000001</v>
      </c>
      <c r="H36" s="1069">
        <v>49585.691717000002</v>
      </c>
      <c r="I36" s="1070">
        <v>41.969956700184326</v>
      </c>
      <c r="J36" s="1071">
        <v>71.189085653772167</v>
      </c>
      <c r="K36" s="1072"/>
      <c r="L36" s="951"/>
      <c r="M36" s="951"/>
      <c r="N36" s="1072"/>
      <c r="O36" s="1072"/>
      <c r="P36" s="1072"/>
      <c r="Q36" s="1072"/>
      <c r="R36" s="1065"/>
      <c r="S36" s="1065"/>
      <c r="T36" s="1065"/>
    </row>
    <row r="37" spans="2:20" ht="15" customHeight="1">
      <c r="B37" s="1066">
        <v>31</v>
      </c>
      <c r="C37" s="1067" t="s">
        <v>879</v>
      </c>
      <c r="D37" s="1068">
        <v>2049.5245229999996</v>
      </c>
      <c r="E37" s="1069">
        <v>360.23894599999994</v>
      </c>
      <c r="F37" s="1069">
        <v>2769.73038</v>
      </c>
      <c r="G37" s="1069">
        <v>309.25179600000001</v>
      </c>
      <c r="H37" s="1069">
        <v>687.283098</v>
      </c>
      <c r="I37" s="1070">
        <v>-14.153702859212771</v>
      </c>
      <c r="J37" s="1071">
        <v>122.24061651043732</v>
      </c>
      <c r="K37" s="1072"/>
      <c r="L37" s="951"/>
      <c r="M37" s="951"/>
      <c r="N37" s="1072"/>
      <c r="O37" s="1072"/>
      <c r="P37" s="1072"/>
      <c r="Q37" s="1072"/>
      <c r="R37" s="1065"/>
      <c r="S37" s="1065"/>
      <c r="T37" s="1065"/>
    </row>
    <row r="38" spans="2:20" ht="15" customHeight="1">
      <c r="B38" s="1066">
        <v>32</v>
      </c>
      <c r="C38" s="1067" t="s">
        <v>802</v>
      </c>
      <c r="D38" s="1068">
        <v>2761.5143090000001</v>
      </c>
      <c r="E38" s="1069">
        <v>579.05553499999996</v>
      </c>
      <c r="F38" s="1069">
        <v>3384.3323970000001</v>
      </c>
      <c r="G38" s="1069">
        <v>630.49191700000006</v>
      </c>
      <c r="H38" s="1069">
        <v>798.18351899999993</v>
      </c>
      <c r="I38" s="1070">
        <v>8.8828063788389642</v>
      </c>
      <c r="J38" s="1071">
        <v>26.596947158007708</v>
      </c>
      <c r="K38" s="1072"/>
      <c r="L38" s="951"/>
      <c r="M38" s="951"/>
      <c r="N38" s="1072"/>
      <c r="O38" s="1072"/>
      <c r="P38" s="1072"/>
      <c r="Q38" s="1072"/>
      <c r="R38" s="1065"/>
      <c r="S38" s="1065"/>
      <c r="T38" s="1065"/>
    </row>
    <row r="39" spans="2:20" ht="15" customHeight="1">
      <c r="B39" s="1066">
        <v>33</v>
      </c>
      <c r="C39" s="1067" t="s">
        <v>880</v>
      </c>
      <c r="D39" s="1068">
        <v>1596.4417129999999</v>
      </c>
      <c r="E39" s="1069">
        <v>673.58948199999998</v>
      </c>
      <c r="F39" s="1069">
        <v>1352.8800550000001</v>
      </c>
      <c r="G39" s="1069">
        <v>316.49369000000002</v>
      </c>
      <c r="H39" s="1069">
        <v>586.22157799999991</v>
      </c>
      <c r="I39" s="1070">
        <v>-53.013861044819578</v>
      </c>
      <c r="J39" s="1071">
        <v>85.223780606810806</v>
      </c>
      <c r="K39" s="1072"/>
      <c r="L39" s="951"/>
      <c r="M39" s="951"/>
      <c r="N39" s="1072"/>
      <c r="O39" s="1072"/>
      <c r="P39" s="1072"/>
      <c r="Q39" s="1072"/>
      <c r="R39" s="1065"/>
      <c r="S39" s="1065"/>
      <c r="T39" s="1065"/>
    </row>
    <row r="40" spans="2:20" ht="15" customHeight="1">
      <c r="B40" s="1066">
        <v>34</v>
      </c>
      <c r="C40" s="1067" t="s">
        <v>881</v>
      </c>
      <c r="D40" s="1068">
        <v>235.22680599999998</v>
      </c>
      <c r="E40" s="1069">
        <v>42.139386999999999</v>
      </c>
      <c r="F40" s="1069">
        <v>109.50343399999998</v>
      </c>
      <c r="G40" s="1069">
        <v>8.9415380000000013</v>
      </c>
      <c r="H40" s="1069">
        <v>91.873896999999999</v>
      </c>
      <c r="I40" s="1070">
        <v>-78.781043967250866</v>
      </c>
      <c r="J40" s="1071">
        <v>927.49545995331005</v>
      </c>
      <c r="K40" s="1072"/>
      <c r="L40" s="951"/>
      <c r="M40" s="951"/>
      <c r="N40" s="1072"/>
      <c r="O40" s="1072"/>
      <c r="P40" s="1072"/>
      <c r="Q40" s="1072"/>
      <c r="R40" s="1065"/>
      <c r="S40" s="1065"/>
      <c r="T40" s="1065"/>
    </row>
    <row r="41" spans="2:20" ht="15" customHeight="1">
      <c r="B41" s="1066">
        <v>35</v>
      </c>
      <c r="C41" s="1067" t="s">
        <v>835</v>
      </c>
      <c r="D41" s="1068">
        <v>5622.8722230000003</v>
      </c>
      <c r="E41" s="1069">
        <v>1901.965113</v>
      </c>
      <c r="F41" s="1069">
        <v>5425.608373</v>
      </c>
      <c r="G41" s="1069">
        <v>1453.9051180000001</v>
      </c>
      <c r="H41" s="1069">
        <v>2692.6315380000001</v>
      </c>
      <c r="I41" s="1070">
        <v>-23.557739936316054</v>
      </c>
      <c r="J41" s="1071">
        <v>85.199949065727111</v>
      </c>
      <c r="K41" s="1072"/>
      <c r="L41" s="951"/>
      <c r="M41" s="951"/>
      <c r="N41" s="1072"/>
      <c r="O41" s="1072"/>
      <c r="P41" s="1072"/>
      <c r="Q41" s="1072"/>
      <c r="R41" s="1065"/>
      <c r="S41" s="1065"/>
      <c r="T41" s="1065"/>
    </row>
    <row r="42" spans="2:20" ht="15" customHeight="1">
      <c r="B42" s="1066">
        <v>36</v>
      </c>
      <c r="C42" s="1067" t="s">
        <v>882</v>
      </c>
      <c r="D42" s="1068">
        <v>23600.899820999999</v>
      </c>
      <c r="E42" s="1069">
        <v>3814.7918879999997</v>
      </c>
      <c r="F42" s="1069">
        <v>28909.935859000005</v>
      </c>
      <c r="G42" s="1069">
        <v>5376.085016</v>
      </c>
      <c r="H42" s="1069">
        <v>7645.5258189999995</v>
      </c>
      <c r="I42" s="1070">
        <v>40.927347384565905</v>
      </c>
      <c r="J42" s="1071">
        <v>42.213633085150576</v>
      </c>
      <c r="K42" s="1072"/>
      <c r="L42" s="951"/>
      <c r="M42" s="951"/>
      <c r="N42" s="1072"/>
      <c r="O42" s="1072"/>
      <c r="P42" s="1072"/>
      <c r="Q42" s="1072"/>
      <c r="R42" s="1065"/>
      <c r="S42" s="1065"/>
      <c r="T42" s="1065"/>
    </row>
    <row r="43" spans="2:20" ht="15" customHeight="1">
      <c r="B43" s="1066">
        <v>37</v>
      </c>
      <c r="C43" s="1067" t="s">
        <v>883</v>
      </c>
      <c r="D43" s="1068">
        <v>904.01455499999997</v>
      </c>
      <c r="E43" s="1069">
        <v>47.393664000000001</v>
      </c>
      <c r="F43" s="1069">
        <v>1181.948828</v>
      </c>
      <c r="G43" s="1069">
        <v>154.095043</v>
      </c>
      <c r="H43" s="1069">
        <v>102.086799</v>
      </c>
      <c r="I43" s="1070">
        <v>225.13848897607915</v>
      </c>
      <c r="J43" s="1071">
        <v>-33.750757316703556</v>
      </c>
      <c r="K43" s="1072"/>
      <c r="L43" s="951"/>
      <c r="M43" s="951"/>
      <c r="N43" s="1072"/>
      <c r="O43" s="1072"/>
      <c r="P43" s="1072"/>
      <c r="Q43" s="1072"/>
      <c r="R43" s="1065"/>
      <c r="S43" s="1065"/>
      <c r="T43" s="1065"/>
    </row>
    <row r="44" spans="2:20" ht="15" customHeight="1">
      <c r="B44" s="1066">
        <v>38</v>
      </c>
      <c r="C44" s="1067" t="s">
        <v>884</v>
      </c>
      <c r="D44" s="1068">
        <v>5051.3596200000002</v>
      </c>
      <c r="E44" s="1069">
        <v>1326.158606</v>
      </c>
      <c r="F44" s="1069">
        <v>2224.895289</v>
      </c>
      <c r="G44" s="1069">
        <v>445.31189099999995</v>
      </c>
      <c r="H44" s="1069">
        <v>677.48032699999999</v>
      </c>
      <c r="I44" s="1070">
        <v>-66.420917604783085</v>
      </c>
      <c r="J44" s="1071">
        <v>52.136141138885506</v>
      </c>
      <c r="K44" s="1072"/>
      <c r="L44" s="951"/>
      <c r="M44" s="951"/>
      <c r="N44" s="1072"/>
      <c r="O44" s="1072"/>
      <c r="P44" s="1072"/>
      <c r="Q44" s="1072"/>
      <c r="R44" s="1065"/>
      <c r="S44" s="1065"/>
      <c r="T44" s="1065"/>
    </row>
    <row r="45" spans="2:20" ht="15" customHeight="1">
      <c r="B45" s="1066">
        <v>39</v>
      </c>
      <c r="C45" s="1067" t="s">
        <v>885</v>
      </c>
      <c r="D45" s="1068">
        <v>1049.159926</v>
      </c>
      <c r="E45" s="1069">
        <v>345.01529800000003</v>
      </c>
      <c r="F45" s="1069">
        <v>1037.5573200000001</v>
      </c>
      <c r="G45" s="1069">
        <v>277.15351299999998</v>
      </c>
      <c r="H45" s="1069">
        <v>372.87266499999998</v>
      </c>
      <c r="I45" s="1070">
        <v>-19.669210435996391</v>
      </c>
      <c r="J45" s="1071">
        <v>34.536510457293048</v>
      </c>
      <c r="K45" s="1072"/>
      <c r="L45" s="951"/>
      <c r="M45" s="951"/>
      <c r="N45" s="1072"/>
      <c r="O45" s="1072"/>
      <c r="P45" s="1072"/>
      <c r="Q45" s="1072"/>
      <c r="R45" s="1065"/>
      <c r="S45" s="1065"/>
      <c r="T45" s="1065"/>
    </row>
    <row r="46" spans="2:20" ht="15" customHeight="1">
      <c r="B46" s="1066">
        <v>40</v>
      </c>
      <c r="C46" s="1067" t="s">
        <v>886</v>
      </c>
      <c r="D46" s="1068">
        <v>246.65257100000002</v>
      </c>
      <c r="E46" s="1069">
        <v>46.926631999999998</v>
      </c>
      <c r="F46" s="1069">
        <v>1250.5791959999999</v>
      </c>
      <c r="G46" s="1069">
        <v>52.365955999999997</v>
      </c>
      <c r="H46" s="1069">
        <v>595.79364199999998</v>
      </c>
      <c r="I46" s="1070">
        <v>11.59112377807125</v>
      </c>
      <c r="J46" s="1071" t="s">
        <v>685</v>
      </c>
      <c r="K46" s="1072"/>
      <c r="L46" s="951"/>
      <c r="M46" s="951"/>
      <c r="N46" s="1072"/>
      <c r="O46" s="1072"/>
      <c r="P46" s="1072"/>
      <c r="Q46" s="1072"/>
      <c r="R46" s="1065"/>
      <c r="S46" s="1065"/>
      <c r="T46" s="1065"/>
    </row>
    <row r="47" spans="2:20" ht="15" customHeight="1">
      <c r="B47" s="1066">
        <v>41</v>
      </c>
      <c r="C47" s="1067" t="s">
        <v>887</v>
      </c>
      <c r="D47" s="1068">
        <v>119.07989599999999</v>
      </c>
      <c r="E47" s="1069">
        <v>65.959344000000002</v>
      </c>
      <c r="F47" s="1069">
        <v>48.695290000000007</v>
      </c>
      <c r="G47" s="1069">
        <v>45.698163999999998</v>
      </c>
      <c r="H47" s="1069">
        <v>1.1802999999999999E-2</v>
      </c>
      <c r="I47" s="1070">
        <v>-30.717679666432105</v>
      </c>
      <c r="J47" s="1071">
        <v>-99.974171828872599</v>
      </c>
      <c r="K47" s="1072"/>
      <c r="L47" s="951"/>
      <c r="M47" s="951"/>
      <c r="N47" s="1072"/>
      <c r="O47" s="1072"/>
      <c r="P47" s="1072"/>
      <c r="Q47" s="1072"/>
      <c r="R47" s="1065"/>
      <c r="S47" s="1065"/>
      <c r="T47" s="1065"/>
    </row>
    <row r="48" spans="2:20" ht="15" customHeight="1">
      <c r="B48" s="1066">
        <v>42</v>
      </c>
      <c r="C48" s="1067" t="s">
        <v>840</v>
      </c>
      <c r="D48" s="1068">
        <v>78.373224999999991</v>
      </c>
      <c r="E48" s="1069">
        <v>15.278241999999999</v>
      </c>
      <c r="F48" s="1069">
        <v>105.31836100000001</v>
      </c>
      <c r="G48" s="1069">
        <v>27.810904000000001</v>
      </c>
      <c r="H48" s="1069">
        <v>23.762911000000003</v>
      </c>
      <c r="I48" s="1070">
        <v>82.029476951602163</v>
      </c>
      <c r="J48" s="1071">
        <v>-14.555416824997849</v>
      </c>
      <c r="K48" s="1072"/>
      <c r="L48" s="951"/>
      <c r="M48" s="951"/>
      <c r="N48" s="1072"/>
      <c r="O48" s="1072"/>
      <c r="P48" s="1072"/>
      <c r="Q48" s="1072"/>
      <c r="R48" s="1065"/>
      <c r="S48" s="1065"/>
      <c r="T48" s="1065"/>
    </row>
    <row r="49" spans="2:20" ht="15" customHeight="1">
      <c r="B49" s="1066">
        <v>43</v>
      </c>
      <c r="C49" s="1067" t="s">
        <v>232</v>
      </c>
      <c r="D49" s="1068">
        <v>4204.2850539999999</v>
      </c>
      <c r="E49" s="1069">
        <v>1184.1175579999999</v>
      </c>
      <c r="F49" s="1069">
        <v>4844.3504050000001</v>
      </c>
      <c r="G49" s="1069">
        <v>1004.1043040000001</v>
      </c>
      <c r="H49" s="1069">
        <v>2188.0826619999998</v>
      </c>
      <c r="I49" s="1070">
        <v>-15.202312708211679</v>
      </c>
      <c r="J49" s="1071">
        <v>117.91388138497609</v>
      </c>
      <c r="K49" s="1072"/>
      <c r="L49" s="951"/>
      <c r="M49" s="951"/>
      <c r="N49" s="1072"/>
      <c r="O49" s="1072"/>
      <c r="P49" s="1072"/>
      <c r="Q49" s="1072"/>
      <c r="R49" s="1065"/>
      <c r="S49" s="1065"/>
      <c r="T49" s="1065"/>
    </row>
    <row r="50" spans="2:20" ht="15" customHeight="1">
      <c r="B50" s="1066">
        <v>44</v>
      </c>
      <c r="C50" s="1067" t="s">
        <v>816</v>
      </c>
      <c r="D50" s="1068">
        <v>6418.3175449999999</v>
      </c>
      <c r="E50" s="1069">
        <v>1425.9107899999999</v>
      </c>
      <c r="F50" s="1069">
        <v>9382.2429319999992</v>
      </c>
      <c r="G50" s="1069">
        <v>2122.1454469999999</v>
      </c>
      <c r="H50" s="1069">
        <v>3053.3131750000002</v>
      </c>
      <c r="I50" s="1070">
        <v>48.827364368285629</v>
      </c>
      <c r="J50" s="1071">
        <v>43.878600748895821</v>
      </c>
      <c r="K50" s="1072"/>
      <c r="L50" s="951"/>
      <c r="M50" s="951"/>
      <c r="N50" s="1072"/>
      <c r="O50" s="1072"/>
      <c r="P50" s="1072"/>
      <c r="Q50" s="1072"/>
      <c r="R50" s="1065"/>
      <c r="S50" s="1065"/>
      <c r="T50" s="1065"/>
    </row>
    <row r="51" spans="2:20" ht="15" customHeight="1">
      <c r="B51" s="1066">
        <v>45</v>
      </c>
      <c r="C51" s="1067" t="s">
        <v>888</v>
      </c>
      <c r="D51" s="1068">
        <v>2805.3280650000002</v>
      </c>
      <c r="E51" s="1069">
        <v>470.10359899999997</v>
      </c>
      <c r="F51" s="1069">
        <v>2640.8167739999999</v>
      </c>
      <c r="G51" s="1069">
        <v>400.907579</v>
      </c>
      <c r="H51" s="1069">
        <v>471.21414400000003</v>
      </c>
      <c r="I51" s="1070">
        <v>-14.719312965736293</v>
      </c>
      <c r="J51" s="1071">
        <v>17.536851055639445</v>
      </c>
      <c r="K51" s="1072"/>
      <c r="L51" s="951"/>
      <c r="M51" s="951"/>
      <c r="N51" s="1072"/>
      <c r="O51" s="1072"/>
      <c r="P51" s="1072"/>
      <c r="Q51" s="1072"/>
      <c r="R51" s="1065"/>
      <c r="S51" s="1065"/>
      <c r="T51" s="1065"/>
    </row>
    <row r="52" spans="2:20" ht="15" customHeight="1">
      <c r="B52" s="1066">
        <v>46</v>
      </c>
      <c r="C52" s="1067" t="s">
        <v>889</v>
      </c>
      <c r="D52" s="1068">
        <v>5876.7704610000001</v>
      </c>
      <c r="E52" s="1069">
        <v>1387.1803420000001</v>
      </c>
      <c r="F52" s="1069">
        <v>7617.871682</v>
      </c>
      <c r="G52" s="1069">
        <v>1532.6227000000001</v>
      </c>
      <c r="H52" s="1069">
        <v>2170.5703629999998</v>
      </c>
      <c r="I52" s="1070">
        <v>10.484747627716899</v>
      </c>
      <c r="J52" s="1071">
        <v>41.624573549641383</v>
      </c>
      <c r="K52" s="1072"/>
      <c r="L52" s="951"/>
      <c r="M52" s="951"/>
      <c r="N52" s="1072"/>
      <c r="O52" s="1072"/>
      <c r="P52" s="1072"/>
      <c r="Q52" s="1072"/>
      <c r="R52" s="1065"/>
      <c r="S52" s="1065"/>
      <c r="T52" s="1065"/>
    </row>
    <row r="53" spans="2:20" ht="15" customHeight="1">
      <c r="B53" s="1066">
        <v>47</v>
      </c>
      <c r="C53" s="1067" t="s">
        <v>841</v>
      </c>
      <c r="D53" s="1068">
        <v>10645.472528999999</v>
      </c>
      <c r="E53" s="1069">
        <v>2641.0143939999998</v>
      </c>
      <c r="F53" s="1069">
        <v>11038.513161000001</v>
      </c>
      <c r="G53" s="1069">
        <v>2903.8137689999999</v>
      </c>
      <c r="H53" s="1069">
        <v>4047.8008740000005</v>
      </c>
      <c r="I53" s="1070">
        <v>9.9506983224719363</v>
      </c>
      <c r="J53" s="1071">
        <v>39.396021783930081</v>
      </c>
      <c r="K53" s="1072"/>
      <c r="L53" s="951"/>
      <c r="M53" s="951"/>
      <c r="N53" s="1072"/>
      <c r="O53" s="1072"/>
      <c r="P53" s="1072"/>
      <c r="Q53" s="1072"/>
      <c r="R53" s="1065"/>
      <c r="S53" s="1065"/>
      <c r="T53" s="1065"/>
    </row>
    <row r="54" spans="2:20" ht="15" customHeight="1">
      <c r="B54" s="1066">
        <v>48</v>
      </c>
      <c r="C54" s="1067" t="s">
        <v>890</v>
      </c>
      <c r="D54" s="1068">
        <v>77844.13451199999</v>
      </c>
      <c r="E54" s="1069">
        <v>22363.45205</v>
      </c>
      <c r="F54" s="1069">
        <v>105974.14559899998</v>
      </c>
      <c r="G54" s="1069">
        <v>25340.494028999998</v>
      </c>
      <c r="H54" s="1069">
        <v>30934.614705</v>
      </c>
      <c r="I54" s="1070">
        <v>13.312086042637588</v>
      </c>
      <c r="J54" s="1071">
        <v>22.075815371231585</v>
      </c>
      <c r="K54" s="1072"/>
      <c r="L54" s="951"/>
      <c r="M54" s="951"/>
      <c r="N54" s="1072"/>
      <c r="O54" s="1072"/>
      <c r="P54" s="1072"/>
      <c r="Q54" s="1072"/>
      <c r="R54" s="1065"/>
      <c r="S54" s="1065"/>
      <c r="T54" s="1065"/>
    </row>
    <row r="55" spans="2:20" ht="15" customHeight="1">
      <c r="B55" s="1066">
        <v>49</v>
      </c>
      <c r="C55" s="1067" t="s">
        <v>891</v>
      </c>
      <c r="D55" s="1068">
        <v>2015.8095510000003</v>
      </c>
      <c r="E55" s="1069">
        <v>431.97249699999998</v>
      </c>
      <c r="F55" s="1069">
        <v>3393.5349569999998</v>
      </c>
      <c r="G55" s="1069">
        <v>657.80289199999993</v>
      </c>
      <c r="H55" s="1069">
        <v>963.37444199999993</v>
      </c>
      <c r="I55" s="1070">
        <v>52.278882699330751</v>
      </c>
      <c r="J55" s="1071">
        <v>46.45336068239726</v>
      </c>
      <c r="K55" s="1072"/>
      <c r="L55" s="951"/>
      <c r="M55" s="951"/>
      <c r="N55" s="1072"/>
      <c r="O55" s="1072"/>
      <c r="P55" s="1072"/>
      <c r="Q55" s="1072"/>
      <c r="R55" s="1065"/>
      <c r="S55" s="1065"/>
      <c r="T55" s="1065"/>
    </row>
    <row r="56" spans="2:20" ht="15" customHeight="1">
      <c r="B56" s="1073"/>
      <c r="C56" s="1074" t="s">
        <v>821</v>
      </c>
      <c r="D56" s="1075">
        <v>127100.513045</v>
      </c>
      <c r="E56" s="1076">
        <v>29992.010859999995</v>
      </c>
      <c r="F56" s="1076">
        <v>155487.58579800004</v>
      </c>
      <c r="G56" s="1076">
        <v>35600.153407000027</v>
      </c>
      <c r="H56" s="1076">
        <v>45982.166055000023</v>
      </c>
      <c r="I56" s="1077">
        <v>18.698788064522702</v>
      </c>
      <c r="J56" s="1078">
        <v>29.162831208358199</v>
      </c>
      <c r="K56" s="1065"/>
      <c r="L56" s="951"/>
      <c r="M56" s="951"/>
      <c r="N56" s="1065"/>
      <c r="O56" s="1065"/>
      <c r="P56" s="1065"/>
      <c r="Q56" s="1065"/>
      <c r="R56" s="1065"/>
      <c r="S56" s="1065"/>
      <c r="T56" s="1065"/>
    </row>
    <row r="57" spans="2:20" ht="15" customHeight="1" thickBot="1">
      <c r="B57" s="1079"/>
      <c r="C57" s="1080" t="s">
        <v>822</v>
      </c>
      <c r="D57" s="1081">
        <v>633669.56580899993</v>
      </c>
      <c r="E57" s="1082">
        <v>143298.32762499998</v>
      </c>
      <c r="F57" s="1082">
        <v>809814.24941300007</v>
      </c>
      <c r="G57" s="1082">
        <v>167750.60629600001</v>
      </c>
      <c r="H57" s="1082">
        <v>236123.41987100005</v>
      </c>
      <c r="I57" s="1083">
        <v>17.063896750414045</v>
      </c>
      <c r="J57" s="1084">
        <v>40.758608916354405</v>
      </c>
      <c r="K57" s="1065"/>
      <c r="L57" s="951"/>
      <c r="M57" s="951"/>
      <c r="N57" s="1065"/>
      <c r="O57" s="1065"/>
      <c r="P57" s="1065"/>
      <c r="Q57" s="1065"/>
      <c r="R57" s="1065"/>
      <c r="S57" s="1065"/>
      <c r="T57" s="1065"/>
    </row>
    <row r="58" spans="2:20" ht="16.5" thickTop="1">
      <c r="B58" s="1702" t="s">
        <v>892</v>
      </c>
      <c r="C58" s="1702"/>
      <c r="D58" s="1702"/>
      <c r="E58" s="1702"/>
      <c r="F58" s="1702"/>
      <c r="G58" s="1702"/>
      <c r="H58" s="1702"/>
      <c r="I58" s="1702"/>
      <c r="J58" s="1702"/>
      <c r="L58" s="951"/>
      <c r="M58" s="951"/>
    </row>
    <row r="59" spans="2:20">
      <c r="L59" s="951"/>
      <c r="M59" s="951"/>
    </row>
    <row r="60" spans="2:20">
      <c r="L60" s="951"/>
      <c r="M60" s="951"/>
    </row>
    <row r="61" spans="2:20">
      <c r="L61" s="951"/>
      <c r="M61" s="951"/>
    </row>
    <row r="62" spans="2:20">
      <c r="L62" s="951"/>
      <c r="M62" s="951"/>
    </row>
    <row r="63" spans="2:20">
      <c r="L63" s="951"/>
      <c r="M63" s="951"/>
    </row>
    <row r="64" spans="2:20">
      <c r="L64" s="951"/>
      <c r="M64" s="951"/>
    </row>
    <row r="65" spans="12:13">
      <c r="L65" s="951"/>
      <c r="M65" s="951"/>
    </row>
    <row r="66" spans="12:13">
      <c r="L66" s="951"/>
      <c r="M66" s="951"/>
    </row>
    <row r="67" spans="12:13">
      <c r="L67" s="951"/>
      <c r="M67" s="951"/>
    </row>
    <row r="68" spans="12:13">
      <c r="L68" s="951"/>
      <c r="M68" s="951"/>
    </row>
    <row r="69" spans="12:13">
      <c r="L69" s="951"/>
      <c r="M69" s="951"/>
    </row>
    <row r="70" spans="12:13">
      <c r="L70" s="951"/>
      <c r="M70" s="951"/>
    </row>
    <row r="71" spans="12:13">
      <c r="L71" s="951"/>
      <c r="M71" s="951"/>
    </row>
    <row r="72" spans="12:13">
      <c r="L72" s="951"/>
      <c r="M72" s="951"/>
    </row>
  </sheetData>
  <mergeCells count="9">
    <mergeCell ref="B58:J58"/>
    <mergeCell ref="B1:J1"/>
    <mergeCell ref="B2:J2"/>
    <mergeCell ref="B3:J3"/>
    <mergeCell ref="B4:B5"/>
    <mergeCell ref="C4:C5"/>
    <mergeCell ref="D4:E4"/>
    <mergeCell ref="F4:G4"/>
    <mergeCell ref="I4:J4"/>
  </mergeCells>
  <printOptions horizontalCentered="1"/>
  <pageMargins left="0.5" right="0.5" top="0.5" bottom="0.5" header="0.5" footer="0.5"/>
  <pageSetup scale="66" orientation="portrait" r:id="rId1"/>
  <headerFooter alignWithMargins="0"/>
</worksheet>
</file>

<file path=xl/worksheets/sheet13.xml><?xml version="1.0" encoding="utf-8"?>
<worksheet xmlns="http://schemas.openxmlformats.org/spreadsheetml/2006/main" xmlns:r="http://schemas.openxmlformats.org/officeDocument/2006/relationships">
  <sheetPr>
    <pageSetUpPr fitToPage="1"/>
  </sheetPr>
  <dimension ref="B1:U71"/>
  <sheetViews>
    <sheetView workbookViewId="0">
      <selection activeCell="M9" sqref="M9"/>
    </sheetView>
  </sheetViews>
  <sheetFormatPr defaultRowHeight="15.75"/>
  <cols>
    <col min="1" max="1" width="9.140625" style="541"/>
    <col min="2" max="2" width="6.140625" style="541" customWidth="1"/>
    <col min="3" max="3" width="50" style="541" bestFit="1" customWidth="1"/>
    <col min="4" max="8" width="15.42578125" style="541" customWidth="1"/>
    <col min="9" max="10" width="10.7109375" style="541" customWidth="1"/>
    <col min="11" max="257" width="9.140625" style="541"/>
    <col min="258" max="258" width="6.140625" style="541" customWidth="1"/>
    <col min="259" max="259" width="41.140625" style="541" bestFit="1" customWidth="1"/>
    <col min="260" max="260" width="11" style="541" customWidth="1"/>
    <col min="261" max="266" width="10.7109375" style="541" customWidth="1"/>
    <col min="267" max="513" width="9.140625" style="541"/>
    <col min="514" max="514" width="6.140625" style="541" customWidth="1"/>
    <col min="515" max="515" width="41.140625" style="541" bestFit="1" customWidth="1"/>
    <col min="516" max="516" width="11" style="541" customWidth="1"/>
    <col min="517" max="522" width="10.7109375" style="541" customWidth="1"/>
    <col min="523" max="769" width="9.140625" style="541"/>
    <col min="770" max="770" width="6.140625" style="541" customWidth="1"/>
    <col min="771" max="771" width="41.140625" style="541" bestFit="1" customWidth="1"/>
    <col min="772" max="772" width="11" style="541" customWidth="1"/>
    <col min="773" max="778" width="10.7109375" style="541" customWidth="1"/>
    <col min="779" max="1025" width="9.140625" style="541"/>
    <col min="1026" max="1026" width="6.140625" style="541" customWidth="1"/>
    <col min="1027" max="1027" width="41.140625" style="541" bestFit="1" customWidth="1"/>
    <col min="1028" max="1028" width="11" style="541" customWidth="1"/>
    <col min="1029" max="1034" width="10.7109375" style="541" customWidth="1"/>
    <col min="1035" max="1281" width="9.140625" style="541"/>
    <col min="1282" max="1282" width="6.140625" style="541" customWidth="1"/>
    <col min="1283" max="1283" width="41.140625" style="541" bestFit="1" customWidth="1"/>
    <col min="1284" max="1284" width="11" style="541" customWidth="1"/>
    <col min="1285" max="1290" width="10.7109375" style="541" customWidth="1"/>
    <col min="1291" max="1537" width="9.140625" style="541"/>
    <col min="1538" max="1538" width="6.140625" style="541" customWidth="1"/>
    <col min="1539" max="1539" width="41.140625" style="541" bestFit="1" customWidth="1"/>
    <col min="1540" max="1540" width="11" style="541" customWidth="1"/>
    <col min="1541" max="1546" width="10.7109375" style="541" customWidth="1"/>
    <col min="1547" max="1793" width="9.140625" style="541"/>
    <col min="1794" max="1794" width="6.140625" style="541" customWidth="1"/>
    <col min="1795" max="1795" width="41.140625" style="541" bestFit="1" customWidth="1"/>
    <col min="1796" max="1796" width="11" style="541" customWidth="1"/>
    <col min="1797" max="1802" width="10.7109375" style="541" customWidth="1"/>
    <col min="1803" max="2049" width="9.140625" style="541"/>
    <col min="2050" max="2050" width="6.140625" style="541" customWidth="1"/>
    <col min="2051" max="2051" width="41.140625" style="541" bestFit="1" customWidth="1"/>
    <col min="2052" max="2052" width="11" style="541" customWidth="1"/>
    <col min="2053" max="2058" width="10.7109375" style="541" customWidth="1"/>
    <col min="2059" max="2305" width="9.140625" style="541"/>
    <col min="2306" max="2306" width="6.140625" style="541" customWidth="1"/>
    <col min="2307" max="2307" width="41.140625" style="541" bestFit="1" customWidth="1"/>
    <col min="2308" max="2308" width="11" style="541" customWidth="1"/>
    <col min="2309" max="2314" width="10.7109375" style="541" customWidth="1"/>
    <col min="2315" max="2561" width="9.140625" style="541"/>
    <col min="2562" max="2562" width="6.140625" style="541" customWidth="1"/>
    <col min="2563" max="2563" width="41.140625" style="541" bestFit="1" customWidth="1"/>
    <col min="2564" max="2564" width="11" style="541" customWidth="1"/>
    <col min="2565" max="2570" width="10.7109375" style="541" customWidth="1"/>
    <col min="2571" max="2817" width="9.140625" style="541"/>
    <col min="2818" max="2818" width="6.140625" style="541" customWidth="1"/>
    <col min="2819" max="2819" width="41.140625" style="541" bestFit="1" customWidth="1"/>
    <col min="2820" max="2820" width="11" style="541" customWidth="1"/>
    <col min="2821" max="2826" width="10.7109375" style="541" customWidth="1"/>
    <col min="2827" max="3073" width="9.140625" style="541"/>
    <col min="3074" max="3074" width="6.140625" style="541" customWidth="1"/>
    <col min="3075" max="3075" width="41.140625" style="541" bestFit="1" customWidth="1"/>
    <col min="3076" max="3076" width="11" style="541" customWidth="1"/>
    <col min="3077" max="3082" width="10.7109375" style="541" customWidth="1"/>
    <col min="3083" max="3329" width="9.140625" style="541"/>
    <col min="3330" max="3330" width="6.140625" style="541" customWidth="1"/>
    <col min="3331" max="3331" width="41.140625" style="541" bestFit="1" customWidth="1"/>
    <col min="3332" max="3332" width="11" style="541" customWidth="1"/>
    <col min="3333" max="3338" width="10.7109375" style="541" customWidth="1"/>
    <col min="3339" max="3585" width="9.140625" style="541"/>
    <col min="3586" max="3586" width="6.140625" style="541" customWidth="1"/>
    <col min="3587" max="3587" width="41.140625" style="541" bestFit="1" customWidth="1"/>
    <col min="3588" max="3588" width="11" style="541" customWidth="1"/>
    <col min="3589" max="3594" width="10.7109375" style="541" customWidth="1"/>
    <col min="3595" max="3841" width="9.140625" style="541"/>
    <col min="3842" max="3842" width="6.140625" style="541" customWidth="1"/>
    <col min="3843" max="3843" width="41.140625" style="541" bestFit="1" customWidth="1"/>
    <col min="3844" max="3844" width="11" style="541" customWidth="1"/>
    <col min="3845" max="3850" width="10.7109375" style="541" customWidth="1"/>
    <col min="3851" max="4097" width="9.140625" style="541"/>
    <col min="4098" max="4098" width="6.140625" style="541" customWidth="1"/>
    <col min="4099" max="4099" width="41.140625" style="541" bestFit="1" customWidth="1"/>
    <col min="4100" max="4100" width="11" style="541" customWidth="1"/>
    <col min="4101" max="4106" width="10.7109375" style="541" customWidth="1"/>
    <col min="4107" max="4353" width="9.140625" style="541"/>
    <col min="4354" max="4354" width="6.140625" style="541" customWidth="1"/>
    <col min="4355" max="4355" width="41.140625" style="541" bestFit="1" customWidth="1"/>
    <col min="4356" max="4356" width="11" style="541" customWidth="1"/>
    <col min="4357" max="4362" width="10.7109375" style="541" customWidth="1"/>
    <col min="4363" max="4609" width="9.140625" style="541"/>
    <col min="4610" max="4610" width="6.140625" style="541" customWidth="1"/>
    <col min="4611" max="4611" width="41.140625" style="541" bestFit="1" customWidth="1"/>
    <col min="4612" max="4612" width="11" style="541" customWidth="1"/>
    <col min="4613" max="4618" width="10.7109375" style="541" customWidth="1"/>
    <col min="4619" max="4865" width="9.140625" style="541"/>
    <col min="4866" max="4866" width="6.140625" style="541" customWidth="1"/>
    <col min="4867" max="4867" width="41.140625" style="541" bestFit="1" customWidth="1"/>
    <col min="4868" max="4868" width="11" style="541" customWidth="1"/>
    <col min="4869" max="4874" width="10.7109375" style="541" customWidth="1"/>
    <col min="4875" max="5121" width="9.140625" style="541"/>
    <col min="5122" max="5122" width="6.140625" style="541" customWidth="1"/>
    <col min="5123" max="5123" width="41.140625" style="541" bestFit="1" customWidth="1"/>
    <col min="5124" max="5124" width="11" style="541" customWidth="1"/>
    <col min="5125" max="5130" width="10.7109375" style="541" customWidth="1"/>
    <col min="5131" max="5377" width="9.140625" style="541"/>
    <col min="5378" max="5378" width="6.140625" style="541" customWidth="1"/>
    <col min="5379" max="5379" width="41.140625" style="541" bestFit="1" customWidth="1"/>
    <col min="5380" max="5380" width="11" style="541" customWidth="1"/>
    <col min="5381" max="5386" width="10.7109375" style="541" customWidth="1"/>
    <col min="5387" max="5633" width="9.140625" style="541"/>
    <col min="5634" max="5634" width="6.140625" style="541" customWidth="1"/>
    <col min="5635" max="5635" width="41.140625" style="541" bestFit="1" customWidth="1"/>
    <col min="5636" max="5636" width="11" style="541" customWidth="1"/>
    <col min="5637" max="5642" width="10.7109375" style="541" customWidth="1"/>
    <col min="5643" max="5889" width="9.140625" style="541"/>
    <col min="5890" max="5890" width="6.140625" style="541" customWidth="1"/>
    <col min="5891" max="5891" width="41.140625" style="541" bestFit="1" customWidth="1"/>
    <col min="5892" max="5892" width="11" style="541" customWidth="1"/>
    <col min="5893" max="5898" width="10.7109375" style="541" customWidth="1"/>
    <col min="5899" max="6145" width="9.140625" style="541"/>
    <col min="6146" max="6146" width="6.140625" style="541" customWidth="1"/>
    <col min="6147" max="6147" width="41.140625" style="541" bestFit="1" customWidth="1"/>
    <col min="6148" max="6148" width="11" style="541" customWidth="1"/>
    <col min="6149" max="6154" width="10.7109375" style="541" customWidth="1"/>
    <col min="6155" max="6401" width="9.140625" style="541"/>
    <col min="6402" max="6402" width="6.140625" style="541" customWidth="1"/>
    <col min="6403" max="6403" width="41.140625" style="541" bestFit="1" customWidth="1"/>
    <col min="6404" max="6404" width="11" style="541" customWidth="1"/>
    <col min="6405" max="6410" width="10.7109375" style="541" customWidth="1"/>
    <col min="6411" max="6657" width="9.140625" style="541"/>
    <col min="6658" max="6658" width="6.140625" style="541" customWidth="1"/>
    <col min="6659" max="6659" width="41.140625" style="541" bestFit="1" customWidth="1"/>
    <col min="6660" max="6660" width="11" style="541" customWidth="1"/>
    <col min="6661" max="6666" width="10.7109375" style="541" customWidth="1"/>
    <col min="6667" max="6913" width="9.140625" style="541"/>
    <col min="6914" max="6914" width="6.140625" style="541" customWidth="1"/>
    <col min="6915" max="6915" width="41.140625" style="541" bestFit="1" customWidth="1"/>
    <col min="6916" max="6916" width="11" style="541" customWidth="1"/>
    <col min="6917" max="6922" width="10.7109375" style="541" customWidth="1"/>
    <col min="6923" max="7169" width="9.140625" style="541"/>
    <col min="7170" max="7170" width="6.140625" style="541" customWidth="1"/>
    <col min="7171" max="7171" width="41.140625" style="541" bestFit="1" customWidth="1"/>
    <col min="7172" max="7172" width="11" style="541" customWidth="1"/>
    <col min="7173" max="7178" width="10.7109375" style="541" customWidth="1"/>
    <col min="7179" max="7425" width="9.140625" style="541"/>
    <col min="7426" max="7426" width="6.140625" style="541" customWidth="1"/>
    <col min="7427" max="7427" width="41.140625" style="541" bestFit="1" customWidth="1"/>
    <col min="7428" max="7428" width="11" style="541" customWidth="1"/>
    <col min="7429" max="7434" width="10.7109375" style="541" customWidth="1"/>
    <col min="7435" max="7681" width="9.140625" style="541"/>
    <col min="7682" max="7682" width="6.140625" style="541" customWidth="1"/>
    <col min="7683" max="7683" width="41.140625" style="541" bestFit="1" customWidth="1"/>
    <col min="7684" max="7684" width="11" style="541" customWidth="1"/>
    <col min="7685" max="7690" width="10.7109375" style="541" customWidth="1"/>
    <col min="7691" max="7937" width="9.140625" style="541"/>
    <col min="7938" max="7938" width="6.140625" style="541" customWidth="1"/>
    <col min="7939" max="7939" width="41.140625" style="541" bestFit="1" customWidth="1"/>
    <col min="7940" max="7940" width="11" style="541" customWidth="1"/>
    <col min="7941" max="7946" width="10.7109375" style="541" customWidth="1"/>
    <col min="7947" max="8193" width="9.140625" style="541"/>
    <col min="8194" max="8194" width="6.140625" style="541" customWidth="1"/>
    <col min="8195" max="8195" width="41.140625" style="541" bestFit="1" customWidth="1"/>
    <col min="8196" max="8196" width="11" style="541" customWidth="1"/>
    <col min="8197" max="8202" width="10.7109375" style="541" customWidth="1"/>
    <col min="8203" max="8449" width="9.140625" style="541"/>
    <col min="8450" max="8450" width="6.140625" style="541" customWidth="1"/>
    <col min="8451" max="8451" width="41.140625" style="541" bestFit="1" customWidth="1"/>
    <col min="8452" max="8452" width="11" style="541" customWidth="1"/>
    <col min="8453" max="8458" width="10.7109375" style="541" customWidth="1"/>
    <col min="8459" max="8705" width="9.140625" style="541"/>
    <col min="8706" max="8706" width="6.140625" style="541" customWidth="1"/>
    <col min="8707" max="8707" width="41.140625" style="541" bestFit="1" customWidth="1"/>
    <col min="8708" max="8708" width="11" style="541" customWidth="1"/>
    <col min="8709" max="8714" width="10.7109375" style="541" customWidth="1"/>
    <col min="8715" max="8961" width="9.140625" style="541"/>
    <col min="8962" max="8962" width="6.140625" style="541" customWidth="1"/>
    <col min="8963" max="8963" width="41.140625" style="541" bestFit="1" customWidth="1"/>
    <col min="8964" max="8964" width="11" style="541" customWidth="1"/>
    <col min="8965" max="8970" width="10.7109375" style="541" customWidth="1"/>
    <col min="8971" max="9217" width="9.140625" style="541"/>
    <col min="9218" max="9218" width="6.140625" style="541" customWidth="1"/>
    <col min="9219" max="9219" width="41.140625" style="541" bestFit="1" customWidth="1"/>
    <col min="9220" max="9220" width="11" style="541" customWidth="1"/>
    <col min="9221" max="9226" width="10.7109375" style="541" customWidth="1"/>
    <col min="9227" max="9473" width="9.140625" style="541"/>
    <col min="9474" max="9474" width="6.140625" style="541" customWidth="1"/>
    <col min="9475" max="9475" width="41.140625" style="541" bestFit="1" customWidth="1"/>
    <col min="9476" max="9476" width="11" style="541" customWidth="1"/>
    <col min="9477" max="9482" width="10.7109375" style="541" customWidth="1"/>
    <col min="9483" max="9729" width="9.140625" style="541"/>
    <col min="9730" max="9730" width="6.140625" style="541" customWidth="1"/>
    <col min="9731" max="9731" width="41.140625" style="541" bestFit="1" customWidth="1"/>
    <col min="9732" max="9732" width="11" style="541" customWidth="1"/>
    <col min="9733" max="9738" width="10.7109375" style="541" customWidth="1"/>
    <col min="9739" max="9985" width="9.140625" style="541"/>
    <col min="9986" max="9986" width="6.140625" style="541" customWidth="1"/>
    <col min="9987" max="9987" width="41.140625" style="541" bestFit="1" customWidth="1"/>
    <col min="9988" max="9988" width="11" style="541" customWidth="1"/>
    <col min="9989" max="9994" width="10.7109375" style="541" customWidth="1"/>
    <col min="9995" max="10241" width="9.140625" style="541"/>
    <col min="10242" max="10242" width="6.140625" style="541" customWidth="1"/>
    <col min="10243" max="10243" width="41.140625" style="541" bestFit="1" customWidth="1"/>
    <col min="10244" max="10244" width="11" style="541" customWidth="1"/>
    <col min="10245" max="10250" width="10.7109375" style="541" customWidth="1"/>
    <col min="10251" max="10497" width="9.140625" style="541"/>
    <col min="10498" max="10498" width="6.140625" style="541" customWidth="1"/>
    <col min="10499" max="10499" width="41.140625" style="541" bestFit="1" customWidth="1"/>
    <col min="10500" max="10500" width="11" style="541" customWidth="1"/>
    <col min="10501" max="10506" width="10.7109375" style="541" customWidth="1"/>
    <col min="10507" max="10753" width="9.140625" style="541"/>
    <col min="10754" max="10754" width="6.140625" style="541" customWidth="1"/>
    <col min="10755" max="10755" width="41.140625" style="541" bestFit="1" customWidth="1"/>
    <col min="10756" max="10756" width="11" style="541" customWidth="1"/>
    <col min="10757" max="10762" width="10.7109375" style="541" customWidth="1"/>
    <col min="10763" max="11009" width="9.140625" style="541"/>
    <col min="11010" max="11010" width="6.140625" style="541" customWidth="1"/>
    <col min="11011" max="11011" width="41.140625" style="541" bestFit="1" customWidth="1"/>
    <col min="11012" max="11012" width="11" style="541" customWidth="1"/>
    <col min="11013" max="11018" width="10.7109375" style="541" customWidth="1"/>
    <col min="11019" max="11265" width="9.140625" style="541"/>
    <col min="11266" max="11266" width="6.140625" style="541" customWidth="1"/>
    <col min="11267" max="11267" width="41.140625" style="541" bestFit="1" customWidth="1"/>
    <col min="11268" max="11268" width="11" style="541" customWidth="1"/>
    <col min="11269" max="11274" width="10.7109375" style="541" customWidth="1"/>
    <col min="11275" max="11521" width="9.140625" style="541"/>
    <col min="11522" max="11522" width="6.140625" style="541" customWidth="1"/>
    <col min="11523" max="11523" width="41.140625" style="541" bestFit="1" customWidth="1"/>
    <col min="11524" max="11524" width="11" style="541" customWidth="1"/>
    <col min="11525" max="11530" width="10.7109375" style="541" customWidth="1"/>
    <col min="11531" max="11777" width="9.140625" style="541"/>
    <col min="11778" max="11778" width="6.140625" style="541" customWidth="1"/>
    <col min="11779" max="11779" width="41.140625" style="541" bestFit="1" customWidth="1"/>
    <col min="11780" max="11780" width="11" style="541" customWidth="1"/>
    <col min="11781" max="11786" width="10.7109375" style="541" customWidth="1"/>
    <col min="11787" max="12033" width="9.140625" style="541"/>
    <col min="12034" max="12034" width="6.140625" style="541" customWidth="1"/>
    <col min="12035" max="12035" width="41.140625" style="541" bestFit="1" customWidth="1"/>
    <col min="12036" max="12036" width="11" style="541" customWidth="1"/>
    <col min="12037" max="12042" width="10.7109375" style="541" customWidth="1"/>
    <col min="12043" max="12289" width="9.140625" style="541"/>
    <col min="12290" max="12290" width="6.140625" style="541" customWidth="1"/>
    <col min="12291" max="12291" width="41.140625" style="541" bestFit="1" customWidth="1"/>
    <col min="12292" max="12292" width="11" style="541" customWidth="1"/>
    <col min="12293" max="12298" width="10.7109375" style="541" customWidth="1"/>
    <col min="12299" max="12545" width="9.140625" style="541"/>
    <col min="12546" max="12546" width="6.140625" style="541" customWidth="1"/>
    <col min="12547" max="12547" width="41.140625" style="541" bestFit="1" customWidth="1"/>
    <col min="12548" max="12548" width="11" style="541" customWidth="1"/>
    <col min="12549" max="12554" width="10.7109375" style="541" customWidth="1"/>
    <col min="12555" max="12801" width="9.140625" style="541"/>
    <col min="12802" max="12802" width="6.140625" style="541" customWidth="1"/>
    <col min="12803" max="12803" width="41.140625" style="541" bestFit="1" customWidth="1"/>
    <col min="12804" max="12804" width="11" style="541" customWidth="1"/>
    <col min="12805" max="12810" width="10.7109375" style="541" customWidth="1"/>
    <col min="12811" max="13057" width="9.140625" style="541"/>
    <col min="13058" max="13058" width="6.140625" style="541" customWidth="1"/>
    <col min="13059" max="13059" width="41.140625" style="541" bestFit="1" customWidth="1"/>
    <col min="13060" max="13060" width="11" style="541" customWidth="1"/>
    <col min="13061" max="13066" width="10.7109375" style="541" customWidth="1"/>
    <col min="13067" max="13313" width="9.140625" style="541"/>
    <col min="13314" max="13314" width="6.140625" style="541" customWidth="1"/>
    <col min="13315" max="13315" width="41.140625" style="541" bestFit="1" customWidth="1"/>
    <col min="13316" max="13316" width="11" style="541" customWidth="1"/>
    <col min="13317" max="13322" width="10.7109375" style="541" customWidth="1"/>
    <col min="13323" max="13569" width="9.140625" style="541"/>
    <col min="13570" max="13570" width="6.140625" style="541" customWidth="1"/>
    <col min="13571" max="13571" width="41.140625" style="541" bestFit="1" customWidth="1"/>
    <col min="13572" max="13572" width="11" style="541" customWidth="1"/>
    <col min="13573" max="13578" width="10.7109375" style="541" customWidth="1"/>
    <col min="13579" max="13825" width="9.140625" style="541"/>
    <col min="13826" max="13826" width="6.140625" style="541" customWidth="1"/>
    <col min="13827" max="13827" width="41.140625" style="541" bestFit="1" customWidth="1"/>
    <col min="13828" max="13828" width="11" style="541" customWidth="1"/>
    <col min="13829" max="13834" width="10.7109375" style="541" customWidth="1"/>
    <col min="13835" max="14081" width="9.140625" style="541"/>
    <col min="14082" max="14082" width="6.140625" style="541" customWidth="1"/>
    <col min="14083" max="14083" width="41.140625" style="541" bestFit="1" customWidth="1"/>
    <col min="14084" max="14084" width="11" style="541" customWidth="1"/>
    <col min="14085" max="14090" width="10.7109375" style="541" customWidth="1"/>
    <col min="14091" max="14337" width="9.140625" style="541"/>
    <col min="14338" max="14338" width="6.140625" style="541" customWidth="1"/>
    <col min="14339" max="14339" width="41.140625" style="541" bestFit="1" customWidth="1"/>
    <col min="14340" max="14340" width="11" style="541" customWidth="1"/>
    <col min="14341" max="14346" width="10.7109375" style="541" customWidth="1"/>
    <col min="14347" max="14593" width="9.140625" style="541"/>
    <col min="14594" max="14594" width="6.140625" style="541" customWidth="1"/>
    <col min="14595" max="14595" width="41.140625" style="541" bestFit="1" customWidth="1"/>
    <col min="14596" max="14596" width="11" style="541" customWidth="1"/>
    <col min="14597" max="14602" width="10.7109375" style="541" customWidth="1"/>
    <col min="14603" max="14849" width="9.140625" style="541"/>
    <col min="14850" max="14850" width="6.140625" style="541" customWidth="1"/>
    <col min="14851" max="14851" width="41.140625" style="541" bestFit="1" customWidth="1"/>
    <col min="14852" max="14852" width="11" style="541" customWidth="1"/>
    <col min="14853" max="14858" width="10.7109375" style="541" customWidth="1"/>
    <col min="14859" max="15105" width="9.140625" style="541"/>
    <col min="15106" max="15106" width="6.140625" style="541" customWidth="1"/>
    <col min="15107" max="15107" width="41.140625" style="541" bestFit="1" customWidth="1"/>
    <col min="15108" max="15108" width="11" style="541" customWidth="1"/>
    <col min="15109" max="15114" width="10.7109375" style="541" customWidth="1"/>
    <col min="15115" max="15361" width="9.140625" style="541"/>
    <col min="15362" max="15362" width="6.140625" style="541" customWidth="1"/>
    <col min="15363" max="15363" width="41.140625" style="541" bestFit="1" customWidth="1"/>
    <col min="15364" max="15364" width="11" style="541" customWidth="1"/>
    <col min="15365" max="15370" width="10.7109375" style="541" customWidth="1"/>
    <col min="15371" max="15617" width="9.140625" style="541"/>
    <col min="15618" max="15618" width="6.140625" style="541" customWidth="1"/>
    <col min="15619" max="15619" width="41.140625" style="541" bestFit="1" customWidth="1"/>
    <col min="15620" max="15620" width="11" style="541" customWidth="1"/>
    <col min="15621" max="15626" width="10.7109375" style="541" customWidth="1"/>
    <col min="15627" max="15873" width="9.140625" style="541"/>
    <col min="15874" max="15874" width="6.140625" style="541" customWidth="1"/>
    <col min="15875" max="15875" width="41.140625" style="541" bestFit="1" customWidth="1"/>
    <col min="15876" max="15876" width="11" style="541" customWidth="1"/>
    <col min="15877" max="15882" width="10.7109375" style="541" customWidth="1"/>
    <col min="15883" max="16129" width="9.140625" style="541"/>
    <col min="16130" max="16130" width="6.140625" style="541" customWidth="1"/>
    <col min="16131" max="16131" width="41.140625" style="541" bestFit="1" customWidth="1"/>
    <col min="16132" max="16132" width="11" style="541" customWidth="1"/>
    <col min="16133" max="16138" width="10.7109375" style="541" customWidth="1"/>
    <col min="16139" max="16384" width="9.140625" style="541"/>
  </cols>
  <sheetData>
    <row r="1" spans="2:21">
      <c r="B1" s="1717" t="s">
        <v>893</v>
      </c>
      <c r="C1" s="1717"/>
      <c r="D1" s="1717"/>
      <c r="E1" s="1717"/>
      <c r="F1" s="1717"/>
      <c r="G1" s="1717"/>
      <c r="H1" s="1717"/>
      <c r="I1" s="1717"/>
      <c r="J1" s="1717"/>
    </row>
    <row r="2" spans="2:21" ht="15" customHeight="1">
      <c r="B2" s="1738" t="s">
        <v>96</v>
      </c>
      <c r="C2" s="1738"/>
      <c r="D2" s="1738"/>
      <c r="E2" s="1738"/>
      <c r="F2" s="1738"/>
      <c r="G2" s="1738"/>
      <c r="H2" s="1738"/>
      <c r="I2" s="1738"/>
      <c r="J2" s="1738"/>
    </row>
    <row r="3" spans="2:21" ht="15" customHeight="1" thickBot="1">
      <c r="B3" s="1739" t="s">
        <v>64</v>
      </c>
      <c r="C3" s="1739"/>
      <c r="D3" s="1739"/>
      <c r="E3" s="1739"/>
      <c r="F3" s="1739"/>
      <c r="G3" s="1739"/>
      <c r="H3" s="1739"/>
      <c r="I3" s="1739"/>
      <c r="J3" s="1739"/>
    </row>
    <row r="4" spans="2:21" ht="21.75" customHeight="1" thickTop="1">
      <c r="B4" s="1740"/>
      <c r="C4" s="1742"/>
      <c r="D4" s="1744" t="s">
        <v>4</v>
      </c>
      <c r="E4" s="1744"/>
      <c r="F4" s="1745" t="s">
        <v>738</v>
      </c>
      <c r="G4" s="1745"/>
      <c r="H4" s="1085" t="s">
        <v>739</v>
      </c>
      <c r="I4" s="1746" t="s">
        <v>133</v>
      </c>
      <c r="J4" s="1747"/>
    </row>
    <row r="5" spans="2:21" ht="21.75" customHeight="1">
      <c r="B5" s="1741"/>
      <c r="C5" s="1743"/>
      <c r="D5" s="1086" t="s">
        <v>5</v>
      </c>
      <c r="E5" s="1087" t="str">
        <f>'M-India'!H5</f>
        <v>Three  Months</v>
      </c>
      <c r="F5" s="1086" t="s">
        <v>5</v>
      </c>
      <c r="G5" s="1087" t="str">
        <f>E5</f>
        <v>Three  Months</v>
      </c>
      <c r="H5" s="1087" t="str">
        <f>G5</f>
        <v>Three  Months</v>
      </c>
      <c r="I5" s="1088" t="s">
        <v>44</v>
      </c>
      <c r="J5" s="1089" t="s">
        <v>132</v>
      </c>
      <c r="L5" s="951"/>
      <c r="M5" s="951"/>
    </row>
    <row r="6" spans="2:21" ht="21.75" customHeight="1">
      <c r="B6" s="1059"/>
      <c r="C6" s="1060" t="s">
        <v>827</v>
      </c>
      <c r="D6" s="1075">
        <v>88456.179139</v>
      </c>
      <c r="E6" s="1077">
        <v>23215.680097999997</v>
      </c>
      <c r="F6" s="1076">
        <v>112558.76849999999</v>
      </c>
      <c r="G6" s="1062">
        <v>25517.826950999999</v>
      </c>
      <c r="H6" s="1062">
        <v>37300.665094000004</v>
      </c>
      <c r="I6" s="1063">
        <v>9.9163446570679241</v>
      </c>
      <c r="J6" s="1064">
        <v>46.174927691240015</v>
      </c>
      <c r="L6" s="951"/>
      <c r="M6" s="951"/>
      <c r="Q6" s="951"/>
      <c r="R6" s="951"/>
      <c r="S6" s="951"/>
      <c r="T6" s="951"/>
      <c r="U6" s="951"/>
    </row>
    <row r="7" spans="2:21" ht="21.75" customHeight="1">
      <c r="B7" s="1066">
        <v>1</v>
      </c>
      <c r="C7" s="1067" t="s">
        <v>894</v>
      </c>
      <c r="D7" s="1068">
        <v>1451.1009020000001</v>
      </c>
      <c r="E7" s="1070">
        <v>393.99472500000002</v>
      </c>
      <c r="F7" s="1069">
        <v>1622.5438239999996</v>
      </c>
      <c r="G7" s="1069">
        <v>360.10558200000003</v>
      </c>
      <c r="H7" s="1069">
        <v>611.27777000000003</v>
      </c>
      <c r="I7" s="1070">
        <v>-8.6014204885611036</v>
      </c>
      <c r="J7" s="1071">
        <v>69.749595828259061</v>
      </c>
      <c r="L7" s="951"/>
      <c r="M7" s="951"/>
      <c r="Q7" s="951"/>
      <c r="R7" s="951"/>
      <c r="S7" s="951"/>
      <c r="T7" s="951"/>
      <c r="U7" s="951"/>
    </row>
    <row r="8" spans="2:21" ht="21.75" customHeight="1">
      <c r="B8" s="1066">
        <v>2</v>
      </c>
      <c r="C8" s="1067" t="s">
        <v>895</v>
      </c>
      <c r="D8" s="1068">
        <v>636.83340699999997</v>
      </c>
      <c r="E8" s="1070">
        <v>150.04502099999999</v>
      </c>
      <c r="F8" s="1069">
        <v>842.00551100000007</v>
      </c>
      <c r="G8" s="1069">
        <v>182.192117</v>
      </c>
      <c r="H8" s="1069">
        <v>463.53728100000001</v>
      </c>
      <c r="I8" s="1070">
        <v>21.424966843784858</v>
      </c>
      <c r="J8" s="1071">
        <v>154.42224868598458</v>
      </c>
      <c r="L8" s="951"/>
      <c r="M8" s="951"/>
      <c r="Q8" s="951"/>
      <c r="R8" s="951"/>
      <c r="S8" s="951"/>
      <c r="T8" s="951"/>
      <c r="U8" s="951"/>
    </row>
    <row r="9" spans="2:21" ht="21.75" customHeight="1">
      <c r="B9" s="1066">
        <v>3</v>
      </c>
      <c r="C9" s="1067" t="s">
        <v>896</v>
      </c>
      <c r="D9" s="1068">
        <v>410.14634000000001</v>
      </c>
      <c r="E9" s="1070">
        <v>67.35727</v>
      </c>
      <c r="F9" s="1069">
        <v>582.55178499999988</v>
      </c>
      <c r="G9" s="1069">
        <v>150.92931999999999</v>
      </c>
      <c r="H9" s="1069">
        <v>176.500092</v>
      </c>
      <c r="I9" s="1070">
        <v>124.07279867488688</v>
      </c>
      <c r="J9" s="1071">
        <v>16.942216396390037</v>
      </c>
      <c r="L9" s="951"/>
      <c r="M9" s="951"/>
      <c r="Q9" s="951"/>
      <c r="R9" s="951"/>
      <c r="S9" s="951"/>
      <c r="T9" s="951"/>
      <c r="U9" s="951"/>
    </row>
    <row r="10" spans="2:21" ht="21.75" customHeight="1">
      <c r="B10" s="1066">
        <v>4</v>
      </c>
      <c r="C10" s="1067" t="s">
        <v>897</v>
      </c>
      <c r="D10" s="1068">
        <v>1191.2641799999999</v>
      </c>
      <c r="E10" s="1070">
        <v>256.74579499999999</v>
      </c>
      <c r="F10" s="1069">
        <v>1675.868665</v>
      </c>
      <c r="G10" s="1069">
        <v>300.11414299999996</v>
      </c>
      <c r="H10" s="1069">
        <v>510.42265299999997</v>
      </c>
      <c r="I10" s="1070">
        <v>16.891551427356362</v>
      </c>
      <c r="J10" s="1071">
        <v>70.076174317449642</v>
      </c>
      <c r="L10" s="951"/>
      <c r="M10" s="951"/>
      <c r="Q10" s="951"/>
      <c r="R10" s="951"/>
      <c r="S10" s="951"/>
      <c r="T10" s="951"/>
      <c r="U10" s="951"/>
    </row>
    <row r="11" spans="2:21" ht="21.75" customHeight="1">
      <c r="B11" s="1066">
        <v>5</v>
      </c>
      <c r="C11" s="1067" t="s">
        <v>860</v>
      </c>
      <c r="D11" s="1068">
        <v>8745.6098220000003</v>
      </c>
      <c r="E11" s="1070">
        <v>2902.9228990000001</v>
      </c>
      <c r="F11" s="1069">
        <v>8720.9624640000002</v>
      </c>
      <c r="G11" s="1069">
        <v>1025.3857270000001</v>
      </c>
      <c r="H11" s="1069">
        <v>1921.561316</v>
      </c>
      <c r="I11" s="1070">
        <v>-64.677472923816708</v>
      </c>
      <c r="J11" s="1071">
        <v>87.398874921144653</v>
      </c>
      <c r="L11" s="951"/>
      <c r="M11" s="951"/>
      <c r="Q11" s="951"/>
      <c r="R11" s="951"/>
      <c r="S11" s="951"/>
      <c r="T11" s="951"/>
      <c r="U11" s="951"/>
    </row>
    <row r="12" spans="2:21" ht="21.75" customHeight="1">
      <c r="B12" s="1066">
        <v>6</v>
      </c>
      <c r="C12" s="1067" t="s">
        <v>898</v>
      </c>
      <c r="D12" s="1068">
        <v>418.33080900000004</v>
      </c>
      <c r="E12" s="1070">
        <v>116.690865</v>
      </c>
      <c r="F12" s="1069">
        <v>665.60882700000002</v>
      </c>
      <c r="G12" s="1069">
        <v>114.165485</v>
      </c>
      <c r="H12" s="1069">
        <v>241.259151</v>
      </c>
      <c r="I12" s="1070">
        <v>-2.1641625503418709</v>
      </c>
      <c r="J12" s="1071">
        <v>111.32407136885547</v>
      </c>
      <c r="L12" s="951"/>
      <c r="M12" s="951"/>
      <c r="Q12" s="951"/>
      <c r="R12" s="951"/>
      <c r="S12" s="951"/>
      <c r="T12" s="951"/>
      <c r="U12" s="951"/>
    </row>
    <row r="13" spans="2:21" ht="21.75" customHeight="1">
      <c r="B13" s="1066">
        <v>7</v>
      </c>
      <c r="C13" s="1067" t="s">
        <v>866</v>
      </c>
      <c r="D13" s="1068">
        <v>203.090766</v>
      </c>
      <c r="E13" s="1070">
        <v>53.790737999999997</v>
      </c>
      <c r="F13" s="1069">
        <v>181.20056300000002</v>
      </c>
      <c r="G13" s="1069">
        <v>23.680240999999999</v>
      </c>
      <c r="H13" s="1069">
        <v>66.325309000000004</v>
      </c>
      <c r="I13" s="1070">
        <v>-55.977103344445652</v>
      </c>
      <c r="J13" s="1071">
        <v>180.08713678209614</v>
      </c>
      <c r="L13" s="951"/>
      <c r="M13" s="951"/>
      <c r="Q13" s="951"/>
      <c r="R13" s="951"/>
      <c r="S13" s="951"/>
      <c r="T13" s="951"/>
      <c r="U13" s="951"/>
    </row>
    <row r="14" spans="2:21" ht="21.75" customHeight="1">
      <c r="B14" s="1066">
        <v>8</v>
      </c>
      <c r="C14" s="1067" t="s">
        <v>899</v>
      </c>
      <c r="D14" s="1068">
        <v>8929.7312849999998</v>
      </c>
      <c r="E14" s="1070">
        <v>2956.3225789999997</v>
      </c>
      <c r="F14" s="1069">
        <v>10951.7251</v>
      </c>
      <c r="G14" s="1069">
        <v>2426.9272280000005</v>
      </c>
      <c r="H14" s="1069">
        <v>3696.65263</v>
      </c>
      <c r="I14" s="1070">
        <v>-17.907225509168612</v>
      </c>
      <c r="J14" s="1071">
        <v>52.318231356543976</v>
      </c>
      <c r="L14" s="951"/>
      <c r="M14" s="951"/>
      <c r="Q14" s="951"/>
      <c r="R14" s="951"/>
      <c r="S14" s="951"/>
      <c r="T14" s="951"/>
      <c r="U14" s="951"/>
    </row>
    <row r="15" spans="2:21" ht="21.75" customHeight="1">
      <c r="B15" s="1066">
        <v>9</v>
      </c>
      <c r="C15" s="1067" t="s">
        <v>900</v>
      </c>
      <c r="D15" s="1068">
        <v>225.70809399999999</v>
      </c>
      <c r="E15" s="1070">
        <v>78.991831999999988</v>
      </c>
      <c r="F15" s="1069">
        <v>239.43034</v>
      </c>
      <c r="G15" s="1069">
        <v>66.449518999999995</v>
      </c>
      <c r="H15" s="1069">
        <v>123.93351299999999</v>
      </c>
      <c r="I15" s="1070">
        <v>-15.877987232907813</v>
      </c>
      <c r="J15" s="1071">
        <v>86.507765391048196</v>
      </c>
      <c r="L15" s="951"/>
      <c r="M15" s="951"/>
      <c r="Q15" s="951"/>
      <c r="R15" s="951"/>
      <c r="S15" s="951"/>
      <c r="T15" s="951"/>
      <c r="U15" s="951"/>
    </row>
    <row r="16" spans="2:21" ht="21.75" customHeight="1">
      <c r="B16" s="1066">
        <v>10</v>
      </c>
      <c r="C16" s="1067" t="s">
        <v>901</v>
      </c>
      <c r="D16" s="1068">
        <v>365.832266</v>
      </c>
      <c r="E16" s="1070">
        <v>76.818599999999989</v>
      </c>
      <c r="F16" s="1069">
        <v>604.27002399999992</v>
      </c>
      <c r="G16" s="1069">
        <v>169.55649099999999</v>
      </c>
      <c r="H16" s="1069">
        <v>135.618211</v>
      </c>
      <c r="I16" s="1070">
        <v>120.72322458362953</v>
      </c>
      <c r="J16" s="1071">
        <v>-20.015913162534133</v>
      </c>
      <c r="L16" s="951"/>
      <c r="M16" s="951"/>
      <c r="Q16" s="951"/>
      <c r="R16" s="951"/>
      <c r="S16" s="951"/>
      <c r="T16" s="951"/>
      <c r="U16" s="951"/>
    </row>
    <row r="17" spans="2:21" ht="21.75" customHeight="1">
      <c r="B17" s="1066">
        <v>11</v>
      </c>
      <c r="C17" s="1067" t="s">
        <v>784</v>
      </c>
      <c r="D17" s="1068">
        <v>0</v>
      </c>
      <c r="E17" s="1070">
        <v>0</v>
      </c>
      <c r="F17" s="1069">
        <v>0</v>
      </c>
      <c r="G17" s="1069">
        <v>0</v>
      </c>
      <c r="H17" s="1069">
        <v>0</v>
      </c>
      <c r="I17" s="1070" t="s">
        <v>685</v>
      </c>
      <c r="J17" s="1071" t="s">
        <v>685</v>
      </c>
      <c r="L17" s="951"/>
      <c r="M17" s="951"/>
      <c r="Q17" s="951"/>
      <c r="R17" s="951"/>
      <c r="S17" s="951"/>
      <c r="T17" s="951"/>
      <c r="U17" s="951"/>
    </row>
    <row r="18" spans="2:21" ht="21.75" customHeight="1">
      <c r="B18" s="1066">
        <v>12</v>
      </c>
      <c r="C18" s="1067" t="s">
        <v>902</v>
      </c>
      <c r="D18" s="1068">
        <v>1412.0184529999999</v>
      </c>
      <c r="E18" s="1070">
        <v>357.19180200000005</v>
      </c>
      <c r="F18" s="1069">
        <v>1426.2177299999998</v>
      </c>
      <c r="G18" s="1069">
        <v>338.221653</v>
      </c>
      <c r="H18" s="1069">
        <v>535.61584300000004</v>
      </c>
      <c r="I18" s="1070">
        <v>-5.3109138826204116</v>
      </c>
      <c r="J18" s="1071">
        <v>58.362375161119587</v>
      </c>
      <c r="L18" s="951"/>
      <c r="M18" s="951"/>
      <c r="Q18" s="951"/>
      <c r="R18" s="951"/>
      <c r="S18" s="951"/>
      <c r="T18" s="951"/>
      <c r="U18" s="951"/>
    </row>
    <row r="19" spans="2:21" ht="21.75" customHeight="1">
      <c r="B19" s="1066">
        <v>13</v>
      </c>
      <c r="C19" s="1067" t="s">
        <v>903</v>
      </c>
      <c r="D19" s="1068">
        <v>1027.7977300000002</v>
      </c>
      <c r="E19" s="1070">
        <v>229.53171399999999</v>
      </c>
      <c r="F19" s="1069">
        <v>1583.653339</v>
      </c>
      <c r="G19" s="1069">
        <v>357.42523</v>
      </c>
      <c r="H19" s="1069">
        <v>605.05737899999997</v>
      </c>
      <c r="I19" s="1070">
        <v>55.719322515929093</v>
      </c>
      <c r="J19" s="1071">
        <v>69.282224145172961</v>
      </c>
      <c r="L19" s="951"/>
      <c r="M19" s="951"/>
      <c r="Q19" s="951"/>
      <c r="R19" s="951"/>
      <c r="S19" s="951"/>
      <c r="T19" s="951"/>
      <c r="U19" s="951"/>
    </row>
    <row r="20" spans="2:21" ht="21.75" customHeight="1">
      <c r="B20" s="1066">
        <v>14</v>
      </c>
      <c r="C20" s="1067" t="s">
        <v>875</v>
      </c>
      <c r="D20" s="1068">
        <v>567.368515</v>
      </c>
      <c r="E20" s="1070">
        <v>124.37412599999999</v>
      </c>
      <c r="F20" s="1069">
        <v>915.098975</v>
      </c>
      <c r="G20" s="1069">
        <v>156.66294299999998</v>
      </c>
      <c r="H20" s="1069">
        <v>319.17900400000002</v>
      </c>
      <c r="I20" s="1070">
        <v>25.961040321199931</v>
      </c>
      <c r="J20" s="1071">
        <v>103.73612156641286</v>
      </c>
      <c r="L20" s="951"/>
      <c r="M20" s="951"/>
      <c r="Q20" s="951"/>
      <c r="R20" s="951"/>
      <c r="S20" s="951"/>
      <c r="T20" s="951"/>
      <c r="U20" s="951"/>
    </row>
    <row r="21" spans="2:21" ht="21.75" customHeight="1">
      <c r="B21" s="1066">
        <v>15</v>
      </c>
      <c r="C21" s="1067" t="s">
        <v>904</v>
      </c>
      <c r="D21" s="1068">
        <v>1259.9617189999999</v>
      </c>
      <c r="E21" s="1070">
        <v>255.41268599999998</v>
      </c>
      <c r="F21" s="1069">
        <v>1202.1907940000001</v>
      </c>
      <c r="G21" s="1069">
        <v>342.25753299999997</v>
      </c>
      <c r="H21" s="1069">
        <v>580.557953</v>
      </c>
      <c r="I21" s="1070">
        <v>34.001775072362676</v>
      </c>
      <c r="J21" s="1071">
        <v>69.626055535204273</v>
      </c>
      <c r="L21" s="951"/>
      <c r="M21" s="951"/>
      <c r="Q21" s="951"/>
      <c r="R21" s="951"/>
      <c r="S21" s="951"/>
      <c r="T21" s="951"/>
      <c r="U21" s="951"/>
    </row>
    <row r="22" spans="2:21" ht="21.75" customHeight="1">
      <c r="B22" s="1066">
        <v>16</v>
      </c>
      <c r="C22" s="1067" t="s">
        <v>905</v>
      </c>
      <c r="D22" s="1068">
        <v>868.34766700000023</v>
      </c>
      <c r="E22" s="1070">
        <v>245.90106900000001</v>
      </c>
      <c r="F22" s="1069">
        <v>1103.3304159999998</v>
      </c>
      <c r="G22" s="1069">
        <v>210.80489399999999</v>
      </c>
      <c r="H22" s="1069">
        <v>424.43346499999996</v>
      </c>
      <c r="I22" s="1070">
        <v>-14.272477603584548</v>
      </c>
      <c r="J22" s="1071">
        <v>101.33947412055812</v>
      </c>
      <c r="L22" s="951"/>
      <c r="M22" s="951"/>
      <c r="Q22" s="951"/>
      <c r="R22" s="951"/>
      <c r="S22" s="951"/>
      <c r="T22" s="951"/>
      <c r="U22" s="951"/>
    </row>
    <row r="23" spans="2:21" ht="21.75" customHeight="1">
      <c r="B23" s="1066">
        <v>17</v>
      </c>
      <c r="C23" s="1067" t="s">
        <v>906</v>
      </c>
      <c r="D23" s="1068">
        <v>10475.830791999999</v>
      </c>
      <c r="E23" s="1070">
        <v>2216.0230019999999</v>
      </c>
      <c r="F23" s="1069">
        <v>18863.396191</v>
      </c>
      <c r="G23" s="1069">
        <v>3282.1752980000001</v>
      </c>
      <c r="H23" s="1069">
        <v>4791.0953310000004</v>
      </c>
      <c r="I23" s="1070">
        <v>48.111066312839654</v>
      </c>
      <c r="J23" s="1071">
        <v>45.97317010823474</v>
      </c>
      <c r="L23" s="951"/>
      <c r="M23" s="951"/>
      <c r="Q23" s="951"/>
      <c r="R23" s="951"/>
      <c r="S23" s="951"/>
      <c r="T23" s="951"/>
      <c r="U23" s="951"/>
    </row>
    <row r="24" spans="2:21" ht="21.75" customHeight="1">
      <c r="B24" s="1066">
        <v>18</v>
      </c>
      <c r="C24" s="1067" t="s">
        <v>907</v>
      </c>
      <c r="D24" s="1068">
        <v>668.05744600000003</v>
      </c>
      <c r="E24" s="1070">
        <v>103.171612</v>
      </c>
      <c r="F24" s="1069">
        <v>646.75906099999997</v>
      </c>
      <c r="G24" s="1069">
        <v>121.97672</v>
      </c>
      <c r="H24" s="1069">
        <v>179.87598400000002</v>
      </c>
      <c r="I24" s="1070">
        <v>18.227017718788787</v>
      </c>
      <c r="J24" s="1071">
        <v>47.467470841977075</v>
      </c>
      <c r="L24" s="951"/>
      <c r="M24" s="951"/>
      <c r="Q24" s="951"/>
      <c r="R24" s="951"/>
      <c r="S24" s="951"/>
      <c r="T24" s="951"/>
      <c r="U24" s="951"/>
    </row>
    <row r="25" spans="2:21" ht="21.75" customHeight="1">
      <c r="B25" s="1066">
        <v>19</v>
      </c>
      <c r="C25" s="1067" t="s">
        <v>908</v>
      </c>
      <c r="D25" s="1068">
        <v>28.980269000000003</v>
      </c>
      <c r="E25" s="1070">
        <v>20.947331999999999</v>
      </c>
      <c r="F25" s="1069">
        <v>6.7602390000000003</v>
      </c>
      <c r="G25" s="1069">
        <v>2.030497</v>
      </c>
      <c r="H25" s="1069">
        <v>6.865577</v>
      </c>
      <c r="I25" s="1070">
        <v>-90.306655759311013</v>
      </c>
      <c r="J25" s="1071">
        <v>238.12298171334407</v>
      </c>
      <c r="L25" s="951"/>
      <c r="M25" s="951"/>
      <c r="Q25" s="951"/>
      <c r="R25" s="951"/>
      <c r="S25" s="951"/>
      <c r="T25" s="951"/>
      <c r="U25" s="951"/>
    </row>
    <row r="26" spans="2:21" ht="21.75" customHeight="1">
      <c r="B26" s="1066">
        <v>20</v>
      </c>
      <c r="C26" s="1067" t="s">
        <v>879</v>
      </c>
      <c r="D26" s="1068">
        <v>666.0369169999999</v>
      </c>
      <c r="E26" s="1070">
        <v>74.775048999999996</v>
      </c>
      <c r="F26" s="1069">
        <v>735.68613200000004</v>
      </c>
      <c r="G26" s="1069">
        <v>81.309213999999997</v>
      </c>
      <c r="H26" s="1069">
        <v>256.05496000000005</v>
      </c>
      <c r="I26" s="1070">
        <v>8.7384295796315854</v>
      </c>
      <c r="J26" s="1071">
        <v>214.91505993404394</v>
      </c>
      <c r="L26" s="951"/>
      <c r="M26" s="951"/>
      <c r="Q26" s="951"/>
      <c r="R26" s="951"/>
      <c r="S26" s="951"/>
      <c r="T26" s="951"/>
      <c r="U26" s="951"/>
    </row>
    <row r="27" spans="2:21" ht="21.75" customHeight="1">
      <c r="B27" s="1066">
        <v>21</v>
      </c>
      <c r="C27" s="1067" t="s">
        <v>909</v>
      </c>
      <c r="D27" s="1068">
        <v>380.58456999999999</v>
      </c>
      <c r="E27" s="1070">
        <v>124.379537</v>
      </c>
      <c r="F27" s="1069">
        <v>359.68261700000005</v>
      </c>
      <c r="G27" s="1069">
        <v>114.55977000000001</v>
      </c>
      <c r="H27" s="1069">
        <v>113.698053</v>
      </c>
      <c r="I27" s="1070">
        <v>-7.8950020532718241</v>
      </c>
      <c r="J27" s="1071">
        <v>-0.75219861213059858</v>
      </c>
      <c r="L27" s="951"/>
      <c r="M27" s="951"/>
      <c r="Q27" s="951"/>
      <c r="R27" s="951"/>
      <c r="S27" s="951"/>
      <c r="T27" s="951"/>
      <c r="U27" s="951"/>
    </row>
    <row r="28" spans="2:21" ht="21.75" customHeight="1">
      <c r="B28" s="1066">
        <v>22</v>
      </c>
      <c r="C28" s="1067" t="s">
        <v>910</v>
      </c>
      <c r="D28" s="1068">
        <v>1.9980000000000001E-2</v>
      </c>
      <c r="E28" s="1070">
        <v>0</v>
      </c>
      <c r="F28" s="1069">
        <v>23.965995999999997</v>
      </c>
      <c r="G28" s="1069">
        <v>0</v>
      </c>
      <c r="H28" s="1069">
        <v>9.8210449999999998</v>
      </c>
      <c r="I28" s="1070" t="s">
        <v>685</v>
      </c>
      <c r="J28" s="1071" t="s">
        <v>685</v>
      </c>
      <c r="L28" s="951"/>
      <c r="M28" s="951"/>
      <c r="Q28" s="951"/>
      <c r="R28" s="951"/>
      <c r="S28" s="951"/>
      <c r="T28" s="951"/>
      <c r="U28" s="951"/>
    </row>
    <row r="29" spans="2:21" ht="21.75" customHeight="1">
      <c r="B29" s="1066">
        <v>23</v>
      </c>
      <c r="C29" s="1067" t="s">
        <v>911</v>
      </c>
      <c r="D29" s="1068">
        <v>755.11962900000003</v>
      </c>
      <c r="E29" s="1070">
        <v>152.13230700000003</v>
      </c>
      <c r="F29" s="1069">
        <v>1695.8123629999998</v>
      </c>
      <c r="G29" s="1069">
        <v>385.37319399999996</v>
      </c>
      <c r="H29" s="1069">
        <v>536.30792199999996</v>
      </c>
      <c r="I29" s="1070">
        <v>153.31450077858869</v>
      </c>
      <c r="J29" s="1071">
        <v>39.165860612505412</v>
      </c>
      <c r="L29" s="951"/>
      <c r="M29" s="951"/>
      <c r="Q29" s="951"/>
      <c r="R29" s="951"/>
      <c r="S29" s="951"/>
      <c r="T29" s="951"/>
      <c r="U29" s="951"/>
    </row>
    <row r="30" spans="2:21" ht="21.75" customHeight="1">
      <c r="B30" s="1066">
        <v>24</v>
      </c>
      <c r="C30" s="1067" t="s">
        <v>912</v>
      </c>
      <c r="D30" s="1068">
        <v>719.53663599999993</v>
      </c>
      <c r="E30" s="1070">
        <v>107.43244799999999</v>
      </c>
      <c r="F30" s="1069">
        <v>372.37557399999997</v>
      </c>
      <c r="G30" s="1069">
        <v>81.262244999999993</v>
      </c>
      <c r="H30" s="1069">
        <v>74.037777000000006</v>
      </c>
      <c r="I30" s="1070">
        <v>-24.359682281464913</v>
      </c>
      <c r="J30" s="1071">
        <v>-8.8903130845080511</v>
      </c>
      <c r="L30" s="951"/>
      <c r="M30" s="951"/>
      <c r="Q30" s="951"/>
      <c r="R30" s="951"/>
      <c r="S30" s="951"/>
      <c r="T30" s="951"/>
      <c r="U30" s="951"/>
    </row>
    <row r="31" spans="2:21" ht="21.75" customHeight="1">
      <c r="B31" s="1066">
        <v>25</v>
      </c>
      <c r="C31" s="1067" t="s">
        <v>835</v>
      </c>
      <c r="D31" s="1068">
        <v>5559.8428519999998</v>
      </c>
      <c r="E31" s="1070">
        <v>1821.9541850000001</v>
      </c>
      <c r="F31" s="1069">
        <v>8763.7324580000004</v>
      </c>
      <c r="G31" s="1069">
        <v>1825.567497</v>
      </c>
      <c r="H31" s="1069">
        <v>6951.4060030000001</v>
      </c>
      <c r="I31" s="1070">
        <v>0.19832068389797541</v>
      </c>
      <c r="J31" s="1071">
        <v>280.78055259109379</v>
      </c>
      <c r="L31" s="951"/>
      <c r="M31" s="951"/>
      <c r="Q31" s="951"/>
      <c r="R31" s="951"/>
      <c r="S31" s="951"/>
      <c r="T31" s="951"/>
      <c r="U31" s="951"/>
    </row>
    <row r="32" spans="2:21" ht="21.75" customHeight="1">
      <c r="B32" s="1066">
        <v>26</v>
      </c>
      <c r="C32" s="1067" t="s">
        <v>913</v>
      </c>
      <c r="D32" s="1068">
        <v>70.812986999999993</v>
      </c>
      <c r="E32" s="1070">
        <v>14.755937000000001</v>
      </c>
      <c r="F32" s="1069">
        <v>77.687643999999992</v>
      </c>
      <c r="G32" s="1069">
        <v>8.4464220000000001</v>
      </c>
      <c r="H32" s="1069">
        <v>23.196072999999998</v>
      </c>
      <c r="I32" s="1070">
        <v>-42.759161956302748</v>
      </c>
      <c r="J32" s="1071">
        <v>174.62602507902159</v>
      </c>
      <c r="L32" s="951"/>
      <c r="M32" s="951"/>
      <c r="Q32" s="951"/>
      <c r="R32" s="951"/>
      <c r="S32" s="951"/>
      <c r="T32" s="951"/>
      <c r="U32" s="951"/>
    </row>
    <row r="33" spans="2:21" ht="21.75" customHeight="1">
      <c r="B33" s="1066">
        <v>27</v>
      </c>
      <c r="C33" s="1067" t="s">
        <v>810</v>
      </c>
      <c r="D33" s="1068">
        <v>2176.4499620000001</v>
      </c>
      <c r="E33" s="1070">
        <v>683.21664200000009</v>
      </c>
      <c r="F33" s="1069">
        <v>2998.620336</v>
      </c>
      <c r="G33" s="1069">
        <v>634.05580299999997</v>
      </c>
      <c r="H33" s="1069">
        <v>1978.5778189999999</v>
      </c>
      <c r="I33" s="1070">
        <v>-7.1954978813294446</v>
      </c>
      <c r="J33" s="1071">
        <v>212.05105444007739</v>
      </c>
      <c r="L33" s="951"/>
      <c r="M33" s="951"/>
      <c r="Q33" s="951"/>
      <c r="R33" s="951"/>
      <c r="S33" s="951"/>
      <c r="T33" s="951"/>
      <c r="U33" s="951"/>
    </row>
    <row r="34" spans="2:21" ht="21.75" customHeight="1">
      <c r="B34" s="1066">
        <v>28</v>
      </c>
      <c r="C34" s="1067" t="s">
        <v>914</v>
      </c>
      <c r="D34" s="1068">
        <v>148.28938899999997</v>
      </c>
      <c r="E34" s="1070">
        <v>27.251047</v>
      </c>
      <c r="F34" s="1069">
        <v>367.57683800000007</v>
      </c>
      <c r="G34" s="1069">
        <v>109.340971</v>
      </c>
      <c r="H34" s="1069">
        <v>45.732842000000005</v>
      </c>
      <c r="I34" s="1070">
        <v>301.23585343344786</v>
      </c>
      <c r="J34" s="1071">
        <v>-58.174102917011773</v>
      </c>
      <c r="L34" s="951"/>
      <c r="M34" s="951"/>
      <c r="Q34" s="951"/>
      <c r="R34" s="951"/>
      <c r="S34" s="951"/>
      <c r="T34" s="951"/>
      <c r="U34" s="951"/>
    </row>
    <row r="35" spans="2:21" ht="21.75" customHeight="1">
      <c r="B35" s="1066">
        <v>29</v>
      </c>
      <c r="C35" s="1067" t="s">
        <v>915</v>
      </c>
      <c r="D35" s="1068">
        <v>832.22120199999995</v>
      </c>
      <c r="E35" s="1070">
        <v>422.33575400000001</v>
      </c>
      <c r="F35" s="1069">
        <v>480.506327</v>
      </c>
      <c r="G35" s="1069">
        <v>179.41504500000002</v>
      </c>
      <c r="H35" s="1069">
        <v>271.19171499999999</v>
      </c>
      <c r="I35" s="1070">
        <v>-57.518385952234581</v>
      </c>
      <c r="J35" s="1071">
        <v>51.153274241856337</v>
      </c>
      <c r="L35" s="951"/>
      <c r="M35" s="951"/>
      <c r="Q35" s="951"/>
      <c r="R35" s="951"/>
      <c r="S35" s="951"/>
      <c r="T35" s="951"/>
      <c r="U35" s="951"/>
    </row>
    <row r="36" spans="2:21" ht="21.75" customHeight="1">
      <c r="B36" s="1066">
        <v>30</v>
      </c>
      <c r="C36" s="1067" t="s">
        <v>916</v>
      </c>
      <c r="D36" s="1068">
        <v>632.90820699999983</v>
      </c>
      <c r="E36" s="1070">
        <v>299.93382500000001</v>
      </c>
      <c r="F36" s="1069">
        <v>1215.4324200000001</v>
      </c>
      <c r="G36" s="1069">
        <v>95.134040999999996</v>
      </c>
      <c r="H36" s="1069">
        <v>143.189774</v>
      </c>
      <c r="I36" s="1070">
        <v>-68.281656462054599</v>
      </c>
      <c r="J36" s="1071">
        <v>50.513709388209435</v>
      </c>
      <c r="L36" s="951"/>
      <c r="M36" s="951"/>
      <c r="Q36" s="951"/>
      <c r="R36" s="951"/>
      <c r="S36" s="951"/>
      <c r="T36" s="951"/>
      <c r="U36" s="951"/>
    </row>
    <row r="37" spans="2:21" ht="21.75" customHeight="1">
      <c r="B37" s="1066">
        <v>31</v>
      </c>
      <c r="C37" s="1067" t="s">
        <v>917</v>
      </c>
      <c r="D37" s="1068">
        <v>837.92590299999995</v>
      </c>
      <c r="E37" s="1070">
        <v>171.01401800000002</v>
      </c>
      <c r="F37" s="1069">
        <v>741.66023699999994</v>
      </c>
      <c r="G37" s="1069">
        <v>246.37841799999998</v>
      </c>
      <c r="H37" s="1069">
        <v>121.492384</v>
      </c>
      <c r="I37" s="1070">
        <v>44.06913589972487</v>
      </c>
      <c r="J37" s="1071">
        <v>-50.688706833079834</v>
      </c>
      <c r="L37" s="951"/>
      <c r="M37" s="951"/>
      <c r="Q37" s="951"/>
      <c r="R37" s="951"/>
      <c r="S37" s="951"/>
      <c r="T37" s="951"/>
      <c r="U37" s="951"/>
    </row>
    <row r="38" spans="2:21" ht="21.75" customHeight="1">
      <c r="B38" s="1066">
        <v>32</v>
      </c>
      <c r="C38" s="1067" t="s">
        <v>918</v>
      </c>
      <c r="D38" s="1068">
        <v>24230.626078000001</v>
      </c>
      <c r="E38" s="1070">
        <v>6222.2389000000003</v>
      </c>
      <c r="F38" s="1069">
        <v>26825.011680000007</v>
      </c>
      <c r="G38" s="1069">
        <v>8094.4076480000003</v>
      </c>
      <c r="H38" s="1069">
        <v>6943.3009380000003</v>
      </c>
      <c r="I38" s="1070">
        <v>30.088345659630647</v>
      </c>
      <c r="J38" s="1071">
        <v>-14.221012334169018</v>
      </c>
      <c r="L38" s="951"/>
      <c r="M38" s="951"/>
      <c r="Q38" s="951"/>
      <c r="R38" s="951"/>
      <c r="S38" s="951"/>
      <c r="T38" s="951"/>
      <c r="U38" s="951"/>
    </row>
    <row r="39" spans="2:21" ht="21.75" customHeight="1">
      <c r="B39" s="1066">
        <v>33</v>
      </c>
      <c r="C39" s="1067" t="s">
        <v>919</v>
      </c>
      <c r="D39" s="1068">
        <v>331.86217400000004</v>
      </c>
      <c r="E39" s="1070">
        <v>83.134079</v>
      </c>
      <c r="F39" s="1069">
        <v>302.75969299999997</v>
      </c>
      <c r="G39" s="1069">
        <v>100.39455000000001</v>
      </c>
      <c r="H39" s="1069">
        <v>181.52006499999999</v>
      </c>
      <c r="I39" s="1070">
        <v>20.762208720686019</v>
      </c>
      <c r="J39" s="1071">
        <v>80.806692195940883</v>
      </c>
      <c r="L39" s="951"/>
      <c r="M39" s="951"/>
      <c r="Q39" s="951"/>
      <c r="R39" s="951"/>
      <c r="S39" s="951"/>
      <c r="T39" s="951"/>
      <c r="U39" s="951"/>
    </row>
    <row r="40" spans="2:21" ht="21.75" customHeight="1">
      <c r="B40" s="1066">
        <v>34</v>
      </c>
      <c r="C40" s="1067" t="s">
        <v>920</v>
      </c>
      <c r="D40" s="1068">
        <v>734.65579400000013</v>
      </c>
      <c r="E40" s="1070">
        <v>242.912612</v>
      </c>
      <c r="F40" s="1069">
        <v>798.67421899999999</v>
      </c>
      <c r="G40" s="1069">
        <v>208.61113899999998</v>
      </c>
      <c r="H40" s="1069">
        <v>420.94274899999999</v>
      </c>
      <c r="I40" s="1070">
        <v>-14.120910691948765</v>
      </c>
      <c r="J40" s="1071">
        <v>101.78344791070816</v>
      </c>
      <c r="L40" s="951"/>
      <c r="M40" s="951"/>
      <c r="Q40" s="951"/>
      <c r="R40" s="951"/>
      <c r="S40" s="951"/>
      <c r="T40" s="951"/>
      <c r="U40" s="951"/>
    </row>
    <row r="41" spans="2:21" ht="21.75" customHeight="1">
      <c r="B41" s="1066">
        <v>35</v>
      </c>
      <c r="C41" s="1067" t="s">
        <v>921</v>
      </c>
      <c r="D41" s="1068">
        <v>2787.4050670000001</v>
      </c>
      <c r="E41" s="1070">
        <v>485.47100599999999</v>
      </c>
      <c r="F41" s="1069">
        <v>4109.9158200000002</v>
      </c>
      <c r="G41" s="1069">
        <v>688.48211900000001</v>
      </c>
      <c r="H41" s="1069">
        <v>904.54571999999996</v>
      </c>
      <c r="I41" s="1070">
        <v>41.817350674079194</v>
      </c>
      <c r="J41" s="1071">
        <v>31.382601673639101</v>
      </c>
      <c r="L41" s="951"/>
      <c r="M41" s="951"/>
      <c r="Q41" s="951"/>
      <c r="R41" s="951"/>
      <c r="S41" s="951"/>
      <c r="T41" s="951"/>
      <c r="U41" s="951"/>
    </row>
    <row r="42" spans="2:21" ht="21.75" customHeight="1">
      <c r="B42" s="1066">
        <v>36</v>
      </c>
      <c r="C42" s="1067" t="s">
        <v>922</v>
      </c>
      <c r="D42" s="1068">
        <v>159.05351400000001</v>
      </c>
      <c r="E42" s="1070">
        <v>40.882699000000002</v>
      </c>
      <c r="F42" s="1069">
        <v>179.301401</v>
      </c>
      <c r="G42" s="1069">
        <v>32.412247000000001</v>
      </c>
      <c r="H42" s="1069">
        <v>61.143383</v>
      </c>
      <c r="I42" s="1070">
        <v>-20.718915842615971</v>
      </c>
      <c r="J42" s="1071">
        <v>88.642839232960313</v>
      </c>
      <c r="L42" s="951"/>
      <c r="M42" s="951"/>
      <c r="Q42" s="951"/>
      <c r="R42" s="951"/>
      <c r="S42" s="951"/>
      <c r="T42" s="951"/>
      <c r="U42" s="951"/>
    </row>
    <row r="43" spans="2:21" ht="21.75" customHeight="1">
      <c r="B43" s="1066">
        <v>37</v>
      </c>
      <c r="C43" s="1067" t="s">
        <v>923</v>
      </c>
      <c r="D43" s="1068">
        <v>7146.4804349999995</v>
      </c>
      <c r="E43" s="1070">
        <v>1296.769501</v>
      </c>
      <c r="F43" s="1069">
        <v>8993.4872370000012</v>
      </c>
      <c r="G43" s="1069">
        <v>2723.0194999999999</v>
      </c>
      <c r="H43" s="1069">
        <v>2394.328094</v>
      </c>
      <c r="I43" s="1070">
        <v>109.98485065388655</v>
      </c>
      <c r="J43" s="1071">
        <v>-12.070842900684326</v>
      </c>
      <c r="L43" s="951"/>
      <c r="M43" s="951"/>
      <c r="Q43" s="951"/>
      <c r="R43" s="951"/>
      <c r="S43" s="951"/>
      <c r="T43" s="951"/>
      <c r="U43" s="951"/>
    </row>
    <row r="44" spans="2:21" ht="21.75" customHeight="1">
      <c r="B44" s="1066">
        <v>38</v>
      </c>
      <c r="C44" s="1067" t="s">
        <v>924</v>
      </c>
      <c r="D44" s="1068">
        <v>438.29886799999997</v>
      </c>
      <c r="E44" s="1070">
        <v>163.53712100000001</v>
      </c>
      <c r="F44" s="1069">
        <v>638.15956200000005</v>
      </c>
      <c r="G44" s="1069">
        <v>44.195442999999997</v>
      </c>
      <c r="H44" s="1069">
        <v>313.83341900000005</v>
      </c>
      <c r="I44" s="1070">
        <v>-72.975283697210244</v>
      </c>
      <c r="J44" s="1071">
        <v>610.10357108537198</v>
      </c>
      <c r="L44" s="951"/>
      <c r="M44" s="951"/>
      <c r="Q44" s="951"/>
      <c r="R44" s="951"/>
      <c r="S44" s="951"/>
      <c r="T44" s="951"/>
      <c r="U44" s="951"/>
    </row>
    <row r="45" spans="2:21" ht="21.75" customHeight="1">
      <c r="B45" s="1066">
        <v>39</v>
      </c>
      <c r="C45" s="1067" t="s">
        <v>925</v>
      </c>
      <c r="D45" s="1068">
        <v>209.74559899999997</v>
      </c>
      <c r="E45" s="1070">
        <v>24.973854000000003</v>
      </c>
      <c r="F45" s="1069">
        <v>293.58630599999998</v>
      </c>
      <c r="G45" s="1069">
        <v>92.252855999999994</v>
      </c>
      <c r="H45" s="1069">
        <v>75.744549000000006</v>
      </c>
      <c r="I45" s="1070">
        <v>269.39775494803479</v>
      </c>
      <c r="J45" s="1071">
        <v>-17.894629733739606</v>
      </c>
      <c r="L45" s="951"/>
      <c r="M45" s="951"/>
      <c r="Q45" s="951"/>
      <c r="R45" s="951"/>
      <c r="S45" s="951"/>
      <c r="T45" s="951"/>
      <c r="U45" s="951"/>
    </row>
    <row r="46" spans="2:21" ht="21.75" customHeight="1">
      <c r="B46" s="1066">
        <v>40</v>
      </c>
      <c r="C46" s="1067" t="s">
        <v>926</v>
      </c>
      <c r="D46" s="1068">
        <v>752.29291400000011</v>
      </c>
      <c r="E46" s="1070">
        <v>150.34591</v>
      </c>
      <c r="F46" s="1069">
        <v>751.55979200000002</v>
      </c>
      <c r="G46" s="1069">
        <v>142.14820800000001</v>
      </c>
      <c r="H46" s="1069">
        <v>90.831347999999991</v>
      </c>
      <c r="I46" s="1070">
        <v>-5.4525606981925847</v>
      </c>
      <c r="J46" s="1071">
        <v>-36.100954575523048</v>
      </c>
      <c r="L46" s="951"/>
      <c r="M46" s="951"/>
      <c r="Q46" s="951"/>
      <c r="R46" s="951"/>
      <c r="S46" s="951"/>
      <c r="T46" s="951"/>
      <c r="U46" s="951"/>
    </row>
    <row r="47" spans="2:21" ht="21.75" customHeight="1">
      <c r="B47" s="1066"/>
      <c r="C47" s="1074" t="s">
        <v>927</v>
      </c>
      <c r="D47" s="1075">
        <v>38788.843624000008</v>
      </c>
      <c r="E47" s="1077">
        <v>8940.5773050000043</v>
      </c>
      <c r="F47" s="1076">
        <v>47077.523126</v>
      </c>
      <c r="G47" s="1076">
        <v>10896.253896999999</v>
      </c>
      <c r="H47" s="1076">
        <v>15815.021073999989</v>
      </c>
      <c r="I47" s="1077">
        <v>21.874164556535789</v>
      </c>
      <c r="J47" s="1078">
        <v>45.141818679117279</v>
      </c>
      <c r="L47" s="951"/>
      <c r="M47" s="951"/>
      <c r="Q47" s="951"/>
      <c r="R47" s="951"/>
      <c r="S47" s="951"/>
      <c r="T47" s="951"/>
      <c r="U47" s="951"/>
    </row>
    <row r="48" spans="2:21" ht="21.75" customHeight="1" thickBot="1">
      <c r="B48" s="1090"/>
      <c r="C48" s="1080" t="s">
        <v>928</v>
      </c>
      <c r="D48" s="1081">
        <v>127245.02276300002</v>
      </c>
      <c r="E48" s="1083">
        <v>32156.257403000003</v>
      </c>
      <c r="F48" s="1082">
        <v>159636.29162599999</v>
      </c>
      <c r="G48" s="1082">
        <v>36414.080847999998</v>
      </c>
      <c r="H48" s="1082">
        <v>53115.686167999993</v>
      </c>
      <c r="I48" s="1083">
        <v>13.241041678571591</v>
      </c>
      <c r="J48" s="1084">
        <v>45.865788538549111</v>
      </c>
      <c r="L48" s="951"/>
      <c r="M48" s="951"/>
      <c r="Q48" s="951"/>
      <c r="R48" s="951"/>
      <c r="S48" s="951"/>
      <c r="T48" s="951"/>
      <c r="U48" s="951"/>
    </row>
    <row r="49" spans="2:13" ht="21.75" customHeight="1" thickTop="1">
      <c r="B49" s="1702" t="s">
        <v>824</v>
      </c>
      <c r="C49" s="1702"/>
      <c r="D49" s="1702"/>
      <c r="E49" s="1702"/>
      <c r="F49" s="1702"/>
      <c r="G49" s="1702"/>
      <c r="H49" s="1702"/>
      <c r="I49" s="1702"/>
      <c r="J49" s="1702"/>
      <c r="L49" s="951"/>
      <c r="M49" s="951"/>
    </row>
    <row r="50" spans="2:13" ht="15" customHeight="1">
      <c r="B50" s="1091"/>
      <c r="C50" s="1092"/>
      <c r="D50" s="1092"/>
      <c r="E50" s="1092"/>
      <c r="F50" s="1092"/>
      <c r="G50" s="1093"/>
      <c r="H50" s="1093"/>
      <c r="I50" s="1093"/>
      <c r="J50" s="1072"/>
      <c r="L50" s="951"/>
      <c r="M50" s="951"/>
    </row>
    <row r="51" spans="2:13" ht="15" customHeight="1">
      <c r="B51" s="1091"/>
      <c r="C51" s="1092"/>
      <c r="D51" s="1092"/>
      <c r="E51" s="1092"/>
      <c r="F51" s="1092"/>
      <c r="G51" s="1093"/>
      <c r="H51" s="1093"/>
      <c r="I51" s="1093"/>
      <c r="J51" s="1072"/>
      <c r="L51" s="951"/>
      <c r="M51" s="951"/>
    </row>
    <row r="52" spans="2:13" ht="15" customHeight="1">
      <c r="B52" s="1091"/>
      <c r="C52" s="1092"/>
      <c r="D52" s="1092"/>
      <c r="E52" s="1092"/>
      <c r="F52" s="1092"/>
      <c r="G52" s="1093"/>
      <c r="H52" s="1093"/>
      <c r="I52" s="1093"/>
      <c r="J52" s="1072"/>
      <c r="L52" s="951"/>
      <c r="M52" s="951"/>
    </row>
    <row r="53" spans="2:13" ht="15" customHeight="1">
      <c r="B53" s="1091"/>
      <c r="C53" s="1092"/>
      <c r="D53" s="1092"/>
      <c r="E53" s="1094"/>
      <c r="F53" s="1094"/>
      <c r="G53" s="1095"/>
      <c r="H53" s="1095"/>
      <c r="I53" s="1095"/>
      <c r="J53" s="1096"/>
      <c r="K53" s="951"/>
      <c r="L53" s="951"/>
      <c r="M53" s="951"/>
    </row>
    <row r="54" spans="2:13" ht="15" customHeight="1">
      <c r="B54" s="1091"/>
      <c r="C54" s="1092"/>
      <c r="D54" s="1092"/>
      <c r="E54" s="1092"/>
      <c r="F54" s="1092"/>
      <c r="G54" s="1093"/>
      <c r="H54" s="1093"/>
      <c r="I54" s="1093"/>
      <c r="J54" s="1072"/>
      <c r="L54" s="951"/>
      <c r="M54" s="951"/>
    </row>
    <row r="55" spans="2:13" ht="15" customHeight="1">
      <c r="B55" s="1091"/>
      <c r="C55" s="1092"/>
      <c r="D55" s="1092"/>
      <c r="E55" s="1092"/>
      <c r="F55" s="1092"/>
      <c r="G55" s="1093"/>
      <c r="H55" s="1093"/>
      <c r="I55" s="1093"/>
      <c r="J55" s="1072"/>
      <c r="L55" s="951"/>
      <c r="M55" s="951"/>
    </row>
    <row r="56" spans="2:13" ht="15" customHeight="1">
      <c r="B56" s="1092"/>
      <c r="C56" s="1097"/>
      <c r="D56" s="1097"/>
      <c r="E56" s="1097"/>
      <c r="F56" s="1097"/>
      <c r="G56" s="1098"/>
      <c r="H56" s="1098"/>
      <c r="I56" s="1098"/>
      <c r="J56" s="1065"/>
      <c r="L56" s="951"/>
      <c r="M56" s="951"/>
    </row>
    <row r="57" spans="2:13" ht="15" customHeight="1">
      <c r="B57" s="1092"/>
      <c r="C57" s="1097"/>
      <c r="D57" s="1097"/>
      <c r="E57" s="1097"/>
      <c r="F57" s="1097"/>
      <c r="G57" s="1098"/>
      <c r="H57" s="1098"/>
      <c r="I57" s="1098"/>
      <c r="J57" s="1065"/>
      <c r="L57" s="951"/>
      <c r="M57" s="951"/>
    </row>
    <row r="58" spans="2:13">
      <c r="L58" s="951"/>
      <c r="M58" s="951"/>
    </row>
    <row r="59" spans="2:13">
      <c r="L59" s="951"/>
      <c r="M59" s="951"/>
    </row>
    <row r="60" spans="2:13">
      <c r="L60" s="951"/>
      <c r="M60" s="951"/>
    </row>
    <row r="61" spans="2:13">
      <c r="L61" s="951"/>
      <c r="M61" s="951"/>
    </row>
    <row r="62" spans="2:13">
      <c r="L62" s="951"/>
      <c r="M62" s="951"/>
    </row>
    <row r="63" spans="2:13">
      <c r="L63" s="951"/>
      <c r="M63" s="951"/>
    </row>
    <row r="64" spans="2:13">
      <c r="L64" s="951"/>
      <c r="M64" s="951"/>
    </row>
    <row r="65" spans="12:13">
      <c r="L65" s="951"/>
      <c r="M65" s="951"/>
    </row>
    <row r="66" spans="12:13">
      <c r="L66" s="951"/>
      <c r="M66" s="951"/>
    </row>
    <row r="67" spans="12:13">
      <c r="L67" s="951"/>
      <c r="M67" s="951"/>
    </row>
    <row r="68" spans="12:13">
      <c r="L68" s="951"/>
      <c r="M68" s="951"/>
    </row>
    <row r="69" spans="12:13">
      <c r="L69" s="951"/>
      <c r="M69" s="951"/>
    </row>
    <row r="70" spans="12:13">
      <c r="L70" s="951"/>
      <c r="M70" s="951"/>
    </row>
    <row r="71" spans="12:13">
      <c r="L71" s="951"/>
      <c r="M71" s="951"/>
    </row>
  </sheetData>
  <mergeCells count="9">
    <mergeCell ref="B49:J49"/>
    <mergeCell ref="B1:J1"/>
    <mergeCell ref="B2:J2"/>
    <mergeCell ref="B3:J3"/>
    <mergeCell ref="B4:B5"/>
    <mergeCell ref="C4:C5"/>
    <mergeCell ref="D4:E4"/>
    <mergeCell ref="F4:G4"/>
    <mergeCell ref="I4:J4"/>
  </mergeCells>
  <printOptions horizontalCentered="1"/>
  <pageMargins left="0.5" right="0.5" top="0.5" bottom="0.5" header="0.3" footer="0.3"/>
  <pageSetup scale="61" orientation="portrait" r:id="rId1"/>
  <headerFooter alignWithMargins="0"/>
</worksheet>
</file>

<file path=xl/worksheets/sheet14.xml><?xml version="1.0" encoding="utf-8"?>
<worksheet xmlns="http://schemas.openxmlformats.org/spreadsheetml/2006/main" xmlns:r="http://schemas.openxmlformats.org/officeDocument/2006/relationships">
  <sheetPr>
    <pageSetUpPr fitToPage="1"/>
  </sheetPr>
  <dimension ref="B1:M77"/>
  <sheetViews>
    <sheetView workbookViewId="0">
      <selection activeCell="O14" sqref="O14"/>
    </sheetView>
  </sheetViews>
  <sheetFormatPr defaultRowHeight="15.75"/>
  <cols>
    <col min="1" max="1" width="9.140625" style="541"/>
    <col min="2" max="2" width="4.7109375" style="541" customWidth="1"/>
    <col min="3" max="3" width="35.42578125" style="541" bestFit="1" customWidth="1"/>
    <col min="4" max="8" width="15" style="541" customWidth="1"/>
    <col min="9" max="10" width="10.7109375" style="541" customWidth="1"/>
    <col min="11" max="11" width="9.28515625" style="541" customWidth="1"/>
    <col min="12" max="257" width="9.140625" style="541"/>
    <col min="258" max="258" width="4.7109375" style="541" customWidth="1"/>
    <col min="259" max="259" width="30" style="541" bestFit="1" customWidth="1"/>
    <col min="260" max="260" width="13.42578125" style="541" customWidth="1"/>
    <col min="261" max="266" width="10.7109375" style="541" customWidth="1"/>
    <col min="267" max="267" width="9.28515625" style="541" customWidth="1"/>
    <col min="268" max="513" width="9.140625" style="541"/>
    <col min="514" max="514" width="4.7109375" style="541" customWidth="1"/>
    <col min="515" max="515" width="30" style="541" bestFit="1" customWidth="1"/>
    <col min="516" max="516" width="13.42578125" style="541" customWidth="1"/>
    <col min="517" max="522" width="10.7109375" style="541" customWidth="1"/>
    <col min="523" max="523" width="9.28515625" style="541" customWidth="1"/>
    <col min="524" max="769" width="9.140625" style="541"/>
    <col min="770" max="770" width="4.7109375" style="541" customWidth="1"/>
    <col min="771" max="771" width="30" style="541" bestFit="1" customWidth="1"/>
    <col min="772" max="772" width="13.42578125" style="541" customWidth="1"/>
    <col min="773" max="778" width="10.7109375" style="541" customWidth="1"/>
    <col min="779" max="779" width="9.28515625" style="541" customWidth="1"/>
    <col min="780" max="1025" width="9.140625" style="541"/>
    <col min="1026" max="1026" width="4.7109375" style="541" customWidth="1"/>
    <col min="1027" max="1027" width="30" style="541" bestFit="1" customWidth="1"/>
    <col min="1028" max="1028" width="13.42578125" style="541" customWidth="1"/>
    <col min="1029" max="1034" width="10.7109375" style="541" customWidth="1"/>
    <col min="1035" max="1035" width="9.28515625" style="541" customWidth="1"/>
    <col min="1036" max="1281" width="9.140625" style="541"/>
    <col min="1282" max="1282" width="4.7109375" style="541" customWidth="1"/>
    <col min="1283" max="1283" width="30" style="541" bestFit="1" customWidth="1"/>
    <col min="1284" max="1284" width="13.42578125" style="541" customWidth="1"/>
    <col min="1285" max="1290" width="10.7109375" style="541" customWidth="1"/>
    <col min="1291" max="1291" width="9.28515625" style="541" customWidth="1"/>
    <col min="1292" max="1537" width="9.140625" style="541"/>
    <col min="1538" max="1538" width="4.7109375" style="541" customWidth="1"/>
    <col min="1539" max="1539" width="30" style="541" bestFit="1" customWidth="1"/>
    <col min="1540" max="1540" width="13.42578125" style="541" customWidth="1"/>
    <col min="1541" max="1546" width="10.7109375" style="541" customWidth="1"/>
    <col min="1547" max="1547" width="9.28515625" style="541" customWidth="1"/>
    <col min="1548" max="1793" width="9.140625" style="541"/>
    <col min="1794" max="1794" width="4.7109375" style="541" customWidth="1"/>
    <col min="1795" max="1795" width="30" style="541" bestFit="1" customWidth="1"/>
    <col min="1796" max="1796" width="13.42578125" style="541" customWidth="1"/>
    <col min="1797" max="1802" width="10.7109375" style="541" customWidth="1"/>
    <col min="1803" max="1803" width="9.28515625" style="541" customWidth="1"/>
    <col min="1804" max="2049" width="9.140625" style="541"/>
    <col min="2050" max="2050" width="4.7109375" style="541" customWidth="1"/>
    <col min="2051" max="2051" width="30" style="541" bestFit="1" customWidth="1"/>
    <col min="2052" max="2052" width="13.42578125" style="541" customWidth="1"/>
    <col min="2053" max="2058" width="10.7109375" style="541" customWidth="1"/>
    <col min="2059" max="2059" width="9.28515625" style="541" customWidth="1"/>
    <col min="2060" max="2305" width="9.140625" style="541"/>
    <col min="2306" max="2306" width="4.7109375" style="541" customWidth="1"/>
    <col min="2307" max="2307" width="30" style="541" bestFit="1" customWidth="1"/>
    <col min="2308" max="2308" width="13.42578125" style="541" customWidth="1"/>
    <col min="2309" max="2314" width="10.7109375" style="541" customWidth="1"/>
    <col min="2315" max="2315" width="9.28515625" style="541" customWidth="1"/>
    <col min="2316" max="2561" width="9.140625" style="541"/>
    <col min="2562" max="2562" width="4.7109375" style="541" customWidth="1"/>
    <col min="2563" max="2563" width="30" style="541" bestFit="1" customWidth="1"/>
    <col min="2564" max="2564" width="13.42578125" style="541" customWidth="1"/>
    <col min="2565" max="2570" width="10.7109375" style="541" customWidth="1"/>
    <col min="2571" max="2571" width="9.28515625" style="541" customWidth="1"/>
    <col min="2572" max="2817" width="9.140625" style="541"/>
    <col min="2818" max="2818" width="4.7109375" style="541" customWidth="1"/>
    <col min="2819" max="2819" width="30" style="541" bestFit="1" customWidth="1"/>
    <col min="2820" max="2820" width="13.42578125" style="541" customWidth="1"/>
    <col min="2821" max="2826" width="10.7109375" style="541" customWidth="1"/>
    <col min="2827" max="2827" width="9.28515625" style="541" customWidth="1"/>
    <col min="2828" max="3073" width="9.140625" style="541"/>
    <col min="3074" max="3074" width="4.7109375" style="541" customWidth="1"/>
    <col min="3075" max="3075" width="30" style="541" bestFit="1" customWidth="1"/>
    <col min="3076" max="3076" width="13.42578125" style="541" customWidth="1"/>
    <col min="3077" max="3082" width="10.7109375" style="541" customWidth="1"/>
    <col min="3083" max="3083" width="9.28515625" style="541" customWidth="1"/>
    <col min="3084" max="3329" width="9.140625" style="541"/>
    <col min="3330" max="3330" width="4.7109375" style="541" customWidth="1"/>
    <col min="3331" max="3331" width="30" style="541" bestFit="1" customWidth="1"/>
    <col min="3332" max="3332" width="13.42578125" style="541" customWidth="1"/>
    <col min="3333" max="3338" width="10.7109375" style="541" customWidth="1"/>
    <col min="3339" max="3339" width="9.28515625" style="541" customWidth="1"/>
    <col min="3340" max="3585" width="9.140625" style="541"/>
    <col min="3586" max="3586" width="4.7109375" style="541" customWidth="1"/>
    <col min="3587" max="3587" width="30" style="541" bestFit="1" customWidth="1"/>
    <col min="3588" max="3588" width="13.42578125" style="541" customWidth="1"/>
    <col min="3589" max="3594" width="10.7109375" style="541" customWidth="1"/>
    <col min="3595" max="3595" width="9.28515625" style="541" customWidth="1"/>
    <col min="3596" max="3841" width="9.140625" style="541"/>
    <col min="3842" max="3842" width="4.7109375" style="541" customWidth="1"/>
    <col min="3843" max="3843" width="30" style="541" bestFit="1" customWidth="1"/>
    <col min="3844" max="3844" width="13.42578125" style="541" customWidth="1"/>
    <col min="3845" max="3850" width="10.7109375" style="541" customWidth="1"/>
    <col min="3851" max="3851" width="9.28515625" style="541" customWidth="1"/>
    <col min="3852" max="4097" width="9.140625" style="541"/>
    <col min="4098" max="4098" width="4.7109375" style="541" customWidth="1"/>
    <col min="4099" max="4099" width="30" style="541" bestFit="1" customWidth="1"/>
    <col min="4100" max="4100" width="13.42578125" style="541" customWidth="1"/>
    <col min="4101" max="4106" width="10.7109375" style="541" customWidth="1"/>
    <col min="4107" max="4107" width="9.28515625" style="541" customWidth="1"/>
    <col min="4108" max="4353" width="9.140625" style="541"/>
    <col min="4354" max="4354" width="4.7109375" style="541" customWidth="1"/>
    <col min="4355" max="4355" width="30" style="541" bestFit="1" customWidth="1"/>
    <col min="4356" max="4356" width="13.42578125" style="541" customWidth="1"/>
    <col min="4357" max="4362" width="10.7109375" style="541" customWidth="1"/>
    <col min="4363" max="4363" width="9.28515625" style="541" customWidth="1"/>
    <col min="4364" max="4609" width="9.140625" style="541"/>
    <col min="4610" max="4610" width="4.7109375" style="541" customWidth="1"/>
    <col min="4611" max="4611" width="30" style="541" bestFit="1" customWidth="1"/>
    <col min="4612" max="4612" width="13.42578125" style="541" customWidth="1"/>
    <col min="4613" max="4618" width="10.7109375" style="541" customWidth="1"/>
    <col min="4619" max="4619" width="9.28515625" style="541" customWidth="1"/>
    <col min="4620" max="4865" width="9.140625" style="541"/>
    <col min="4866" max="4866" width="4.7109375" style="541" customWidth="1"/>
    <col min="4867" max="4867" width="30" style="541" bestFit="1" customWidth="1"/>
    <col min="4868" max="4868" width="13.42578125" style="541" customWidth="1"/>
    <col min="4869" max="4874" width="10.7109375" style="541" customWidth="1"/>
    <col min="4875" max="4875" width="9.28515625" style="541" customWidth="1"/>
    <col min="4876" max="5121" width="9.140625" style="541"/>
    <col min="5122" max="5122" width="4.7109375" style="541" customWidth="1"/>
    <col min="5123" max="5123" width="30" style="541" bestFit="1" customWidth="1"/>
    <col min="5124" max="5124" width="13.42578125" style="541" customWidth="1"/>
    <col min="5125" max="5130" width="10.7109375" style="541" customWidth="1"/>
    <col min="5131" max="5131" width="9.28515625" style="541" customWidth="1"/>
    <col min="5132" max="5377" width="9.140625" style="541"/>
    <col min="5378" max="5378" width="4.7109375" style="541" customWidth="1"/>
    <col min="5379" max="5379" width="30" style="541" bestFit="1" customWidth="1"/>
    <col min="5380" max="5380" width="13.42578125" style="541" customWidth="1"/>
    <col min="5381" max="5386" width="10.7109375" style="541" customWidth="1"/>
    <col min="5387" max="5387" width="9.28515625" style="541" customWidth="1"/>
    <col min="5388" max="5633" width="9.140625" style="541"/>
    <col min="5634" max="5634" width="4.7109375" style="541" customWidth="1"/>
    <col min="5635" max="5635" width="30" style="541" bestFit="1" customWidth="1"/>
    <col min="5636" max="5636" width="13.42578125" style="541" customWidth="1"/>
    <col min="5637" max="5642" width="10.7109375" style="541" customWidth="1"/>
    <col min="5643" max="5643" width="9.28515625" style="541" customWidth="1"/>
    <col min="5644" max="5889" width="9.140625" style="541"/>
    <col min="5890" max="5890" width="4.7109375" style="541" customWidth="1"/>
    <col min="5891" max="5891" width="30" style="541" bestFit="1" customWidth="1"/>
    <col min="5892" max="5892" width="13.42578125" style="541" customWidth="1"/>
    <col min="5893" max="5898" width="10.7109375" style="541" customWidth="1"/>
    <col min="5899" max="5899" width="9.28515625" style="541" customWidth="1"/>
    <col min="5900" max="6145" width="9.140625" style="541"/>
    <col min="6146" max="6146" width="4.7109375" style="541" customWidth="1"/>
    <col min="6147" max="6147" width="30" style="541" bestFit="1" customWidth="1"/>
    <col min="6148" max="6148" width="13.42578125" style="541" customWidth="1"/>
    <col min="6149" max="6154" width="10.7109375" style="541" customWidth="1"/>
    <col min="6155" max="6155" width="9.28515625" style="541" customWidth="1"/>
    <col min="6156" max="6401" width="9.140625" style="541"/>
    <col min="6402" max="6402" width="4.7109375" style="541" customWidth="1"/>
    <col min="6403" max="6403" width="30" style="541" bestFit="1" customWidth="1"/>
    <col min="6404" max="6404" width="13.42578125" style="541" customWidth="1"/>
    <col min="6405" max="6410" width="10.7109375" style="541" customWidth="1"/>
    <col min="6411" max="6411" width="9.28515625" style="541" customWidth="1"/>
    <col min="6412" max="6657" width="9.140625" style="541"/>
    <col min="6658" max="6658" width="4.7109375" style="541" customWidth="1"/>
    <col min="6659" max="6659" width="30" style="541" bestFit="1" customWidth="1"/>
    <col min="6660" max="6660" width="13.42578125" style="541" customWidth="1"/>
    <col min="6661" max="6666" width="10.7109375" style="541" customWidth="1"/>
    <col min="6667" max="6667" width="9.28515625" style="541" customWidth="1"/>
    <col min="6668" max="6913" width="9.140625" style="541"/>
    <col min="6914" max="6914" width="4.7109375" style="541" customWidth="1"/>
    <col min="6915" max="6915" width="30" style="541" bestFit="1" customWidth="1"/>
    <col min="6916" max="6916" width="13.42578125" style="541" customWidth="1"/>
    <col min="6917" max="6922" width="10.7109375" style="541" customWidth="1"/>
    <col min="6923" max="6923" width="9.28515625" style="541" customWidth="1"/>
    <col min="6924" max="7169" width="9.140625" style="541"/>
    <col min="7170" max="7170" width="4.7109375" style="541" customWidth="1"/>
    <col min="7171" max="7171" width="30" style="541" bestFit="1" customWidth="1"/>
    <col min="7172" max="7172" width="13.42578125" style="541" customWidth="1"/>
    <col min="7173" max="7178" width="10.7109375" style="541" customWidth="1"/>
    <col min="7179" max="7179" width="9.28515625" style="541" customWidth="1"/>
    <col min="7180" max="7425" width="9.140625" style="541"/>
    <col min="7426" max="7426" width="4.7109375" style="541" customWidth="1"/>
    <col min="7427" max="7427" width="30" style="541" bestFit="1" customWidth="1"/>
    <col min="7428" max="7428" width="13.42578125" style="541" customWidth="1"/>
    <col min="7429" max="7434" width="10.7109375" style="541" customWidth="1"/>
    <col min="7435" max="7435" width="9.28515625" style="541" customWidth="1"/>
    <col min="7436" max="7681" width="9.140625" style="541"/>
    <col min="7682" max="7682" width="4.7109375" style="541" customWidth="1"/>
    <col min="7683" max="7683" width="30" style="541" bestFit="1" customWidth="1"/>
    <col min="7684" max="7684" width="13.42578125" style="541" customWidth="1"/>
    <col min="7685" max="7690" width="10.7109375" style="541" customWidth="1"/>
    <col min="7691" max="7691" width="9.28515625" style="541" customWidth="1"/>
    <col min="7692" max="7937" width="9.140625" style="541"/>
    <col min="7938" max="7938" width="4.7109375" style="541" customWidth="1"/>
    <col min="7939" max="7939" width="30" style="541" bestFit="1" customWidth="1"/>
    <col min="7940" max="7940" width="13.42578125" style="541" customWidth="1"/>
    <col min="7941" max="7946" width="10.7109375" style="541" customWidth="1"/>
    <col min="7947" max="7947" width="9.28515625" style="541" customWidth="1"/>
    <col min="7948" max="8193" width="9.140625" style="541"/>
    <col min="8194" max="8194" width="4.7109375" style="541" customWidth="1"/>
    <col min="8195" max="8195" width="30" style="541" bestFit="1" customWidth="1"/>
    <col min="8196" max="8196" width="13.42578125" style="541" customWidth="1"/>
    <col min="8197" max="8202" width="10.7109375" style="541" customWidth="1"/>
    <col min="8203" max="8203" width="9.28515625" style="541" customWidth="1"/>
    <col min="8204" max="8449" width="9.140625" style="541"/>
    <col min="8450" max="8450" width="4.7109375" style="541" customWidth="1"/>
    <col min="8451" max="8451" width="30" style="541" bestFit="1" customWidth="1"/>
    <col min="8452" max="8452" width="13.42578125" style="541" customWidth="1"/>
    <col min="8453" max="8458" width="10.7109375" style="541" customWidth="1"/>
    <col min="8459" max="8459" width="9.28515625" style="541" customWidth="1"/>
    <col min="8460" max="8705" width="9.140625" style="541"/>
    <col min="8706" max="8706" width="4.7109375" style="541" customWidth="1"/>
    <col min="8707" max="8707" width="30" style="541" bestFit="1" customWidth="1"/>
    <col min="8708" max="8708" width="13.42578125" style="541" customWidth="1"/>
    <col min="8709" max="8714" width="10.7109375" style="541" customWidth="1"/>
    <col min="8715" max="8715" width="9.28515625" style="541" customWidth="1"/>
    <col min="8716" max="8961" width="9.140625" style="541"/>
    <col min="8962" max="8962" width="4.7109375" style="541" customWidth="1"/>
    <col min="8963" max="8963" width="30" style="541" bestFit="1" customWidth="1"/>
    <col min="8964" max="8964" width="13.42578125" style="541" customWidth="1"/>
    <col min="8965" max="8970" width="10.7109375" style="541" customWidth="1"/>
    <col min="8971" max="8971" width="9.28515625" style="541" customWidth="1"/>
    <col min="8972" max="9217" width="9.140625" style="541"/>
    <col min="9218" max="9218" width="4.7109375" style="541" customWidth="1"/>
    <col min="9219" max="9219" width="30" style="541" bestFit="1" customWidth="1"/>
    <col min="9220" max="9220" width="13.42578125" style="541" customWidth="1"/>
    <col min="9221" max="9226" width="10.7109375" style="541" customWidth="1"/>
    <col min="9227" max="9227" width="9.28515625" style="541" customWidth="1"/>
    <col min="9228" max="9473" width="9.140625" style="541"/>
    <col min="9474" max="9474" width="4.7109375" style="541" customWidth="1"/>
    <col min="9475" max="9475" width="30" style="541" bestFit="1" customWidth="1"/>
    <col min="9476" max="9476" width="13.42578125" style="541" customWidth="1"/>
    <col min="9477" max="9482" width="10.7109375" style="541" customWidth="1"/>
    <col min="9483" max="9483" width="9.28515625" style="541" customWidth="1"/>
    <col min="9484" max="9729" width="9.140625" style="541"/>
    <col min="9730" max="9730" width="4.7109375" style="541" customWidth="1"/>
    <col min="9731" max="9731" width="30" style="541" bestFit="1" customWidth="1"/>
    <col min="9732" max="9732" width="13.42578125" style="541" customWidth="1"/>
    <col min="9733" max="9738" width="10.7109375" style="541" customWidth="1"/>
    <col min="9739" max="9739" width="9.28515625" style="541" customWidth="1"/>
    <col min="9740" max="9985" width="9.140625" style="541"/>
    <col min="9986" max="9986" width="4.7109375" style="541" customWidth="1"/>
    <col min="9987" max="9987" width="30" style="541" bestFit="1" customWidth="1"/>
    <col min="9988" max="9988" width="13.42578125" style="541" customWidth="1"/>
    <col min="9989" max="9994" width="10.7109375" style="541" customWidth="1"/>
    <col min="9995" max="9995" width="9.28515625" style="541" customWidth="1"/>
    <col min="9996" max="10241" width="9.140625" style="541"/>
    <col min="10242" max="10242" width="4.7109375" style="541" customWidth="1"/>
    <col min="10243" max="10243" width="30" style="541" bestFit="1" customWidth="1"/>
    <col min="10244" max="10244" width="13.42578125" style="541" customWidth="1"/>
    <col min="10245" max="10250" width="10.7109375" style="541" customWidth="1"/>
    <col min="10251" max="10251" width="9.28515625" style="541" customWidth="1"/>
    <col min="10252" max="10497" width="9.140625" style="541"/>
    <col min="10498" max="10498" width="4.7109375" style="541" customWidth="1"/>
    <col min="10499" max="10499" width="30" style="541" bestFit="1" customWidth="1"/>
    <col min="10500" max="10500" width="13.42578125" style="541" customWidth="1"/>
    <col min="10501" max="10506" width="10.7109375" style="541" customWidth="1"/>
    <col min="10507" max="10507" width="9.28515625" style="541" customWidth="1"/>
    <col min="10508" max="10753" width="9.140625" style="541"/>
    <col min="10754" max="10754" width="4.7109375" style="541" customWidth="1"/>
    <col min="10755" max="10755" width="30" style="541" bestFit="1" customWidth="1"/>
    <col min="10756" max="10756" width="13.42578125" style="541" customWidth="1"/>
    <col min="10757" max="10762" width="10.7109375" style="541" customWidth="1"/>
    <col min="10763" max="10763" width="9.28515625" style="541" customWidth="1"/>
    <col min="10764" max="11009" width="9.140625" style="541"/>
    <col min="11010" max="11010" width="4.7109375" style="541" customWidth="1"/>
    <col min="11011" max="11011" width="30" style="541" bestFit="1" customWidth="1"/>
    <col min="11012" max="11012" width="13.42578125" style="541" customWidth="1"/>
    <col min="11013" max="11018" width="10.7109375" style="541" customWidth="1"/>
    <col min="11019" max="11019" width="9.28515625" style="541" customWidth="1"/>
    <col min="11020" max="11265" width="9.140625" style="541"/>
    <col min="11266" max="11266" width="4.7109375" style="541" customWidth="1"/>
    <col min="11267" max="11267" width="30" style="541" bestFit="1" customWidth="1"/>
    <col min="11268" max="11268" width="13.42578125" style="541" customWidth="1"/>
    <col min="11269" max="11274" width="10.7109375" style="541" customWidth="1"/>
    <col min="11275" max="11275" width="9.28515625" style="541" customWidth="1"/>
    <col min="11276" max="11521" width="9.140625" style="541"/>
    <col min="11522" max="11522" width="4.7109375" style="541" customWidth="1"/>
    <col min="11523" max="11523" width="30" style="541" bestFit="1" customWidth="1"/>
    <col min="11524" max="11524" width="13.42578125" style="541" customWidth="1"/>
    <col min="11525" max="11530" width="10.7109375" style="541" customWidth="1"/>
    <col min="11531" max="11531" width="9.28515625" style="541" customWidth="1"/>
    <col min="11532" max="11777" width="9.140625" style="541"/>
    <col min="11778" max="11778" width="4.7109375" style="541" customWidth="1"/>
    <col min="11779" max="11779" width="30" style="541" bestFit="1" customWidth="1"/>
    <col min="11780" max="11780" width="13.42578125" style="541" customWidth="1"/>
    <col min="11781" max="11786" width="10.7109375" style="541" customWidth="1"/>
    <col min="11787" max="11787" width="9.28515625" style="541" customWidth="1"/>
    <col min="11788" max="12033" width="9.140625" style="541"/>
    <col min="12034" max="12034" width="4.7109375" style="541" customWidth="1"/>
    <col min="12035" max="12035" width="30" style="541" bestFit="1" customWidth="1"/>
    <col min="12036" max="12036" width="13.42578125" style="541" customWidth="1"/>
    <col min="12037" max="12042" width="10.7109375" style="541" customWidth="1"/>
    <col min="12043" max="12043" width="9.28515625" style="541" customWidth="1"/>
    <col min="12044" max="12289" width="9.140625" style="541"/>
    <col min="12290" max="12290" width="4.7109375" style="541" customWidth="1"/>
    <col min="12291" max="12291" width="30" style="541" bestFit="1" customWidth="1"/>
    <col min="12292" max="12292" width="13.42578125" style="541" customWidth="1"/>
    <col min="12293" max="12298" width="10.7109375" style="541" customWidth="1"/>
    <col min="12299" max="12299" width="9.28515625" style="541" customWidth="1"/>
    <col min="12300" max="12545" width="9.140625" style="541"/>
    <col min="12546" max="12546" width="4.7109375" style="541" customWidth="1"/>
    <col min="12547" max="12547" width="30" style="541" bestFit="1" customWidth="1"/>
    <col min="12548" max="12548" width="13.42578125" style="541" customWidth="1"/>
    <col min="12549" max="12554" width="10.7109375" style="541" customWidth="1"/>
    <col min="12555" max="12555" width="9.28515625" style="541" customWidth="1"/>
    <col min="12556" max="12801" width="9.140625" style="541"/>
    <col min="12802" max="12802" width="4.7109375" style="541" customWidth="1"/>
    <col min="12803" max="12803" width="30" style="541" bestFit="1" customWidth="1"/>
    <col min="12804" max="12804" width="13.42578125" style="541" customWidth="1"/>
    <col min="12805" max="12810" width="10.7109375" style="541" customWidth="1"/>
    <col min="12811" max="12811" width="9.28515625" style="541" customWidth="1"/>
    <col min="12812" max="13057" width="9.140625" style="541"/>
    <col min="13058" max="13058" width="4.7109375" style="541" customWidth="1"/>
    <col min="13059" max="13059" width="30" style="541" bestFit="1" customWidth="1"/>
    <col min="13060" max="13060" width="13.42578125" style="541" customWidth="1"/>
    <col min="13061" max="13066" width="10.7109375" style="541" customWidth="1"/>
    <col min="13067" max="13067" width="9.28515625" style="541" customWidth="1"/>
    <col min="13068" max="13313" width="9.140625" style="541"/>
    <col min="13314" max="13314" width="4.7109375" style="541" customWidth="1"/>
    <col min="13315" max="13315" width="30" style="541" bestFit="1" customWidth="1"/>
    <col min="13316" max="13316" width="13.42578125" style="541" customWidth="1"/>
    <col min="13317" max="13322" width="10.7109375" style="541" customWidth="1"/>
    <col min="13323" max="13323" width="9.28515625" style="541" customWidth="1"/>
    <col min="13324" max="13569" width="9.140625" style="541"/>
    <col min="13570" max="13570" width="4.7109375" style="541" customWidth="1"/>
    <col min="13571" max="13571" width="30" style="541" bestFit="1" customWidth="1"/>
    <col min="13572" max="13572" width="13.42578125" style="541" customWidth="1"/>
    <col min="13573" max="13578" width="10.7109375" style="541" customWidth="1"/>
    <col min="13579" max="13579" width="9.28515625" style="541" customWidth="1"/>
    <col min="13580" max="13825" width="9.140625" style="541"/>
    <col min="13826" max="13826" width="4.7109375" style="541" customWidth="1"/>
    <col min="13827" max="13827" width="30" style="541" bestFit="1" customWidth="1"/>
    <col min="13828" max="13828" width="13.42578125" style="541" customWidth="1"/>
    <col min="13829" max="13834" width="10.7109375" style="541" customWidth="1"/>
    <col min="13835" max="13835" width="9.28515625" style="541" customWidth="1"/>
    <col min="13836" max="14081" width="9.140625" style="541"/>
    <col min="14082" max="14082" width="4.7109375" style="541" customWidth="1"/>
    <col min="14083" max="14083" width="30" style="541" bestFit="1" customWidth="1"/>
    <col min="14084" max="14084" width="13.42578125" style="541" customWidth="1"/>
    <col min="14085" max="14090" width="10.7109375" style="541" customWidth="1"/>
    <col min="14091" max="14091" width="9.28515625" style="541" customWidth="1"/>
    <col min="14092" max="14337" width="9.140625" style="541"/>
    <col min="14338" max="14338" width="4.7109375" style="541" customWidth="1"/>
    <col min="14339" max="14339" width="30" style="541" bestFit="1" customWidth="1"/>
    <col min="14340" max="14340" width="13.42578125" style="541" customWidth="1"/>
    <col min="14341" max="14346" width="10.7109375" style="541" customWidth="1"/>
    <col min="14347" max="14347" width="9.28515625" style="541" customWidth="1"/>
    <col min="14348" max="14593" width="9.140625" style="541"/>
    <col min="14594" max="14594" width="4.7109375" style="541" customWidth="1"/>
    <col min="14595" max="14595" width="30" style="541" bestFit="1" customWidth="1"/>
    <col min="14596" max="14596" width="13.42578125" style="541" customWidth="1"/>
    <col min="14597" max="14602" width="10.7109375" style="541" customWidth="1"/>
    <col min="14603" max="14603" width="9.28515625" style="541" customWidth="1"/>
    <col min="14604" max="14849" width="9.140625" style="541"/>
    <col min="14850" max="14850" width="4.7109375" style="541" customWidth="1"/>
    <col min="14851" max="14851" width="30" style="541" bestFit="1" customWidth="1"/>
    <col min="14852" max="14852" width="13.42578125" style="541" customWidth="1"/>
    <col min="14853" max="14858" width="10.7109375" style="541" customWidth="1"/>
    <col min="14859" max="14859" width="9.28515625" style="541" customWidth="1"/>
    <col min="14860" max="15105" width="9.140625" style="541"/>
    <col min="15106" max="15106" width="4.7109375" style="541" customWidth="1"/>
    <col min="15107" max="15107" width="30" style="541" bestFit="1" customWidth="1"/>
    <col min="15108" max="15108" width="13.42578125" style="541" customWidth="1"/>
    <col min="15109" max="15114" width="10.7109375" style="541" customWidth="1"/>
    <col min="15115" max="15115" width="9.28515625" style="541" customWidth="1"/>
    <col min="15116" max="15361" width="9.140625" style="541"/>
    <col min="15362" max="15362" width="4.7109375" style="541" customWidth="1"/>
    <col min="15363" max="15363" width="30" style="541" bestFit="1" customWidth="1"/>
    <col min="15364" max="15364" width="13.42578125" style="541" customWidth="1"/>
    <col min="15365" max="15370" width="10.7109375" style="541" customWidth="1"/>
    <col min="15371" max="15371" width="9.28515625" style="541" customWidth="1"/>
    <col min="15372" max="15617" width="9.140625" style="541"/>
    <col min="15618" max="15618" width="4.7109375" style="541" customWidth="1"/>
    <col min="15619" max="15619" width="30" style="541" bestFit="1" customWidth="1"/>
    <col min="15620" max="15620" width="13.42578125" style="541" customWidth="1"/>
    <col min="15621" max="15626" width="10.7109375" style="541" customWidth="1"/>
    <col min="15627" max="15627" width="9.28515625" style="541" customWidth="1"/>
    <col min="15628" max="15873" width="9.140625" style="541"/>
    <col min="15874" max="15874" width="4.7109375" style="541" customWidth="1"/>
    <col min="15875" max="15875" width="30" style="541" bestFit="1" customWidth="1"/>
    <col min="15876" max="15876" width="13.42578125" style="541" customWidth="1"/>
    <col min="15877" max="15882" width="10.7109375" style="541" customWidth="1"/>
    <col min="15883" max="15883" width="9.28515625" style="541" customWidth="1"/>
    <col min="15884" max="16129" width="9.140625" style="541"/>
    <col min="16130" max="16130" width="4.7109375" style="541" customWidth="1"/>
    <col min="16131" max="16131" width="30" style="541" bestFit="1" customWidth="1"/>
    <col min="16132" max="16132" width="13.42578125" style="541" customWidth="1"/>
    <col min="16133" max="16138" width="10.7109375" style="541" customWidth="1"/>
    <col min="16139" max="16139" width="9.28515625" style="541" customWidth="1"/>
    <col min="16140" max="16384" width="9.140625" style="541"/>
  </cols>
  <sheetData>
    <row r="1" spans="2:13">
      <c r="B1" s="1717" t="s">
        <v>929</v>
      </c>
      <c r="C1" s="1717"/>
      <c r="D1" s="1717"/>
      <c r="E1" s="1717"/>
      <c r="F1" s="1717"/>
      <c r="G1" s="1717"/>
      <c r="H1" s="1717"/>
      <c r="I1" s="1717"/>
      <c r="J1" s="1717"/>
    </row>
    <row r="2" spans="2:13" ht="15" customHeight="1">
      <c r="B2" s="1748" t="s">
        <v>97</v>
      </c>
      <c r="C2" s="1748"/>
      <c r="D2" s="1748"/>
      <c r="E2" s="1748"/>
      <c r="F2" s="1748"/>
      <c r="G2" s="1748"/>
      <c r="H2" s="1748"/>
      <c r="I2" s="1748"/>
      <c r="J2" s="1748"/>
    </row>
    <row r="3" spans="2:13" ht="15" customHeight="1" thickBot="1">
      <c r="B3" s="1749" t="s">
        <v>64</v>
      </c>
      <c r="C3" s="1749"/>
      <c r="D3" s="1749"/>
      <c r="E3" s="1749"/>
      <c r="F3" s="1749"/>
      <c r="G3" s="1749"/>
      <c r="H3" s="1749"/>
      <c r="I3" s="1749"/>
      <c r="J3" s="1749"/>
    </row>
    <row r="4" spans="2:13" ht="16.5" customHeight="1" thickTop="1">
      <c r="B4" s="1750"/>
      <c r="C4" s="1752"/>
      <c r="D4" s="1754" t="s">
        <v>4</v>
      </c>
      <c r="E4" s="1754"/>
      <c r="F4" s="1755" t="s">
        <v>738</v>
      </c>
      <c r="G4" s="1755"/>
      <c r="H4" s="1099" t="s">
        <v>739</v>
      </c>
      <c r="I4" s="1756" t="s">
        <v>133</v>
      </c>
      <c r="J4" s="1757"/>
    </row>
    <row r="5" spans="2:13" ht="16.5" customHeight="1">
      <c r="B5" s="1751"/>
      <c r="C5" s="1753"/>
      <c r="D5" s="1100" t="s">
        <v>5</v>
      </c>
      <c r="E5" s="1101" t="str">
        <f>'M-China'!H5</f>
        <v>Three  Months</v>
      </c>
      <c r="F5" s="1100" t="s">
        <v>5</v>
      </c>
      <c r="G5" s="1101" t="str">
        <f>E5</f>
        <v>Three  Months</v>
      </c>
      <c r="H5" s="1101" t="str">
        <f>G5</f>
        <v>Three  Months</v>
      </c>
      <c r="I5" s="1102" t="s">
        <v>44</v>
      </c>
      <c r="J5" s="1103" t="s">
        <v>132</v>
      </c>
    </row>
    <row r="6" spans="2:13" ht="16.5" customHeight="1">
      <c r="B6" s="1104"/>
      <c r="C6" s="1105" t="s">
        <v>769</v>
      </c>
      <c r="D6" s="1106">
        <v>159666.39015800008</v>
      </c>
      <c r="E6" s="1107">
        <v>29895.612878000004</v>
      </c>
      <c r="F6" s="1107">
        <v>189219.50139000002</v>
      </c>
      <c r="G6" s="1107">
        <v>41790.038085000015</v>
      </c>
      <c r="H6" s="1107">
        <v>61911.689101000004</v>
      </c>
      <c r="I6" s="1108">
        <v>39.786524047991804</v>
      </c>
      <c r="J6" s="1109">
        <v>48.149396215129059</v>
      </c>
      <c r="L6" s="951"/>
      <c r="M6" s="951"/>
    </row>
    <row r="7" spans="2:13" ht="16.5" customHeight="1">
      <c r="B7" s="1110">
        <v>1</v>
      </c>
      <c r="C7" s="1111" t="s">
        <v>930</v>
      </c>
      <c r="D7" s="1112">
        <v>17277.251235</v>
      </c>
      <c r="E7" s="1113">
        <v>568.19838100000004</v>
      </c>
      <c r="F7" s="1113">
        <v>22356.665290999998</v>
      </c>
      <c r="G7" s="1113">
        <v>3406.9717060000003</v>
      </c>
      <c r="H7" s="1113">
        <v>16812.345791</v>
      </c>
      <c r="I7" s="1114">
        <v>499.60954130208972</v>
      </c>
      <c r="J7" s="1115">
        <v>393.46889970914242</v>
      </c>
      <c r="L7" s="951"/>
      <c r="M7" s="951"/>
    </row>
    <row r="8" spans="2:13" ht="16.5" customHeight="1">
      <c r="B8" s="1110">
        <v>2</v>
      </c>
      <c r="C8" s="1111" t="s">
        <v>895</v>
      </c>
      <c r="D8" s="1112">
        <v>43.847043000000006</v>
      </c>
      <c r="E8" s="1113">
        <v>11.007237999999999</v>
      </c>
      <c r="F8" s="1113">
        <v>81.528711000000001</v>
      </c>
      <c r="G8" s="1113">
        <v>9.1439909999999998</v>
      </c>
      <c r="H8" s="1113">
        <v>11.553243</v>
      </c>
      <c r="I8" s="1114">
        <v>-16.927470815112741</v>
      </c>
      <c r="J8" s="1115">
        <v>26.347926195465419</v>
      </c>
      <c r="L8" s="951"/>
      <c r="M8" s="951"/>
    </row>
    <row r="9" spans="2:13" ht="16.5" customHeight="1">
      <c r="B9" s="1110">
        <v>3</v>
      </c>
      <c r="C9" s="1111" t="s">
        <v>931</v>
      </c>
      <c r="D9" s="1112">
        <v>1036.8595250000001</v>
      </c>
      <c r="E9" s="1113">
        <v>271.757248</v>
      </c>
      <c r="F9" s="1113">
        <v>2035.3984389999996</v>
      </c>
      <c r="G9" s="1113">
        <v>317.08705900000001</v>
      </c>
      <c r="H9" s="1113">
        <v>289.31460499999997</v>
      </c>
      <c r="I9" s="1114">
        <v>16.680258331141175</v>
      </c>
      <c r="J9" s="1115">
        <v>-8.7586210826724624</v>
      </c>
      <c r="L9" s="951"/>
      <c r="M9" s="951"/>
    </row>
    <row r="10" spans="2:13" ht="16.5" customHeight="1">
      <c r="B10" s="1110">
        <v>4</v>
      </c>
      <c r="C10" s="1111" t="s">
        <v>932</v>
      </c>
      <c r="D10" s="1112">
        <v>0.44756200000000002</v>
      </c>
      <c r="E10" s="1113">
        <v>0.16238100000000003</v>
      </c>
      <c r="F10" s="1113">
        <v>0.68733699999999998</v>
      </c>
      <c r="G10" s="1113">
        <v>0.35011599999999998</v>
      </c>
      <c r="H10" s="1113">
        <v>8.7271999999999988E-2</v>
      </c>
      <c r="I10" s="1114">
        <v>115.61389571440003</v>
      </c>
      <c r="J10" s="1115">
        <v>-75.073404243165129</v>
      </c>
      <c r="L10" s="951"/>
      <c r="M10" s="951"/>
    </row>
    <row r="11" spans="2:13" ht="16.5" customHeight="1">
      <c r="B11" s="1110">
        <v>5</v>
      </c>
      <c r="C11" s="1111" t="s">
        <v>896</v>
      </c>
      <c r="D11" s="1112">
        <v>432.72491399999996</v>
      </c>
      <c r="E11" s="1113">
        <v>78.802278000000001</v>
      </c>
      <c r="F11" s="1113">
        <v>558.93635499999993</v>
      </c>
      <c r="G11" s="1113">
        <v>208.97864300000001</v>
      </c>
      <c r="H11" s="1113">
        <v>153.202426</v>
      </c>
      <c r="I11" s="1114">
        <v>165.19365721889415</v>
      </c>
      <c r="J11" s="1115">
        <v>-26.689912518955353</v>
      </c>
      <c r="L11" s="951"/>
      <c r="M11" s="951"/>
    </row>
    <row r="12" spans="2:13" ht="16.5" customHeight="1">
      <c r="B12" s="1110">
        <v>6</v>
      </c>
      <c r="C12" s="1111" t="s">
        <v>860</v>
      </c>
      <c r="D12" s="1112">
        <v>3299.8402189999997</v>
      </c>
      <c r="E12" s="1113">
        <v>741.07342099999994</v>
      </c>
      <c r="F12" s="1113">
        <v>4625.4534510000003</v>
      </c>
      <c r="G12" s="1113">
        <v>1444.234778</v>
      </c>
      <c r="H12" s="1113">
        <v>1790.0925729999999</v>
      </c>
      <c r="I12" s="1114">
        <v>94.884168973589453</v>
      </c>
      <c r="J12" s="1115">
        <v>23.947477257052995</v>
      </c>
      <c r="L12" s="951"/>
      <c r="M12" s="951"/>
    </row>
    <row r="13" spans="2:13" ht="16.5" customHeight="1">
      <c r="B13" s="1110">
        <v>7</v>
      </c>
      <c r="C13" s="1111" t="s">
        <v>933</v>
      </c>
      <c r="D13" s="1112">
        <v>36.428236999999996</v>
      </c>
      <c r="E13" s="1113">
        <v>12.61816</v>
      </c>
      <c r="F13" s="1113">
        <v>58.761606999999998</v>
      </c>
      <c r="G13" s="1113">
        <v>18.543047999999999</v>
      </c>
      <c r="H13" s="1113">
        <v>12.416589</v>
      </c>
      <c r="I13" s="1114">
        <v>46.955245455755829</v>
      </c>
      <c r="J13" s="1115">
        <v>-33.039115252249786</v>
      </c>
      <c r="L13" s="951"/>
      <c r="M13" s="951"/>
    </row>
    <row r="14" spans="2:13" ht="16.5" customHeight="1">
      <c r="B14" s="1110">
        <v>8</v>
      </c>
      <c r="C14" s="1111" t="s">
        <v>934</v>
      </c>
      <c r="D14" s="1112">
        <v>127.377706</v>
      </c>
      <c r="E14" s="1113">
        <v>18.544446999999998</v>
      </c>
      <c r="F14" s="1113">
        <v>83.110787000000016</v>
      </c>
      <c r="G14" s="1113">
        <v>7.2390730000000003</v>
      </c>
      <c r="H14" s="1113">
        <v>34.459200000000003</v>
      </c>
      <c r="I14" s="1114">
        <v>-60.963662060130446</v>
      </c>
      <c r="J14" s="1115">
        <v>376.01674965841624</v>
      </c>
      <c r="L14" s="951"/>
      <c r="M14" s="951"/>
    </row>
    <row r="15" spans="2:13" ht="16.5" customHeight="1">
      <c r="B15" s="1110">
        <v>9</v>
      </c>
      <c r="C15" s="1111" t="s">
        <v>935</v>
      </c>
      <c r="D15" s="1112">
        <v>31.435428999999999</v>
      </c>
      <c r="E15" s="1113">
        <v>3.6124049999999999</v>
      </c>
      <c r="F15" s="1113">
        <v>65.777680000000004</v>
      </c>
      <c r="G15" s="1113">
        <v>3.2588819999999998</v>
      </c>
      <c r="H15" s="1113">
        <v>39.155695000000001</v>
      </c>
      <c r="I15" s="1114">
        <v>-9.7863611638230026</v>
      </c>
      <c r="J15" s="1115" t="s">
        <v>685</v>
      </c>
      <c r="L15" s="951"/>
      <c r="M15" s="951"/>
    </row>
    <row r="16" spans="2:13" ht="16.5" customHeight="1">
      <c r="B16" s="1110">
        <v>10</v>
      </c>
      <c r="C16" s="1111" t="s">
        <v>936</v>
      </c>
      <c r="D16" s="1112">
        <v>2536.4474719999998</v>
      </c>
      <c r="E16" s="1113">
        <v>548.47298000000001</v>
      </c>
      <c r="F16" s="1113">
        <v>1853.685774</v>
      </c>
      <c r="G16" s="1113">
        <v>515.37066200000004</v>
      </c>
      <c r="H16" s="1113">
        <v>639.75053600000001</v>
      </c>
      <c r="I16" s="1114">
        <v>-6.035359845803157</v>
      </c>
      <c r="J16" s="1115">
        <v>24.134061787164754</v>
      </c>
      <c r="L16" s="951"/>
      <c r="M16" s="951"/>
    </row>
    <row r="17" spans="2:13" ht="16.5" customHeight="1">
      <c r="B17" s="1110">
        <v>11</v>
      </c>
      <c r="C17" s="1111" t="s">
        <v>937</v>
      </c>
      <c r="D17" s="1112">
        <v>1755.5806179999997</v>
      </c>
      <c r="E17" s="1113">
        <v>415.88395400000002</v>
      </c>
      <c r="F17" s="1113">
        <v>2304.9025600000004</v>
      </c>
      <c r="G17" s="1113">
        <v>441.365925</v>
      </c>
      <c r="H17" s="1113">
        <v>1607.2858310000001</v>
      </c>
      <c r="I17" s="1114">
        <v>6.1271830170201724</v>
      </c>
      <c r="J17" s="1115">
        <v>264.16173971744649</v>
      </c>
      <c r="L17" s="951"/>
      <c r="M17" s="951"/>
    </row>
    <row r="18" spans="2:13" ht="16.5" customHeight="1">
      <c r="B18" s="1110">
        <v>12</v>
      </c>
      <c r="C18" s="1111" t="s">
        <v>898</v>
      </c>
      <c r="D18" s="1112">
        <v>1280.5051490000001</v>
      </c>
      <c r="E18" s="1113">
        <v>261.49602099999998</v>
      </c>
      <c r="F18" s="1113">
        <v>1329.8467970000002</v>
      </c>
      <c r="G18" s="1113">
        <v>289.928337</v>
      </c>
      <c r="H18" s="1113">
        <v>475.47871799999996</v>
      </c>
      <c r="I18" s="1114">
        <v>10.872944028467657</v>
      </c>
      <c r="J18" s="1115">
        <v>63.998704962737037</v>
      </c>
      <c r="L18" s="951"/>
      <c r="M18" s="951"/>
    </row>
    <row r="19" spans="2:13" ht="16.5" customHeight="1">
      <c r="B19" s="1110">
        <v>13</v>
      </c>
      <c r="C19" s="1111" t="s">
        <v>938</v>
      </c>
      <c r="D19" s="1112">
        <v>0</v>
      </c>
      <c r="E19" s="1113">
        <v>0</v>
      </c>
      <c r="F19" s="1113">
        <v>7.7140669999999991</v>
      </c>
      <c r="G19" s="1113">
        <v>1.025749</v>
      </c>
      <c r="H19" s="1113">
        <v>2.0731099999999998</v>
      </c>
      <c r="I19" s="1114" t="s">
        <v>685</v>
      </c>
      <c r="J19" s="1115">
        <v>102.10694819102915</v>
      </c>
      <c r="L19" s="951"/>
      <c r="M19" s="951"/>
    </row>
    <row r="20" spans="2:13" ht="16.5" customHeight="1">
      <c r="B20" s="1110">
        <v>14</v>
      </c>
      <c r="C20" s="1111" t="s">
        <v>939</v>
      </c>
      <c r="D20" s="1112">
        <v>5773.0913839999994</v>
      </c>
      <c r="E20" s="1113">
        <v>1010.089579</v>
      </c>
      <c r="F20" s="1113">
        <v>4689.2127399999999</v>
      </c>
      <c r="G20" s="1113">
        <v>1068.8541299999999</v>
      </c>
      <c r="H20" s="1113">
        <v>1708.390169</v>
      </c>
      <c r="I20" s="1114">
        <v>5.8177563873273073</v>
      </c>
      <c r="J20" s="1115">
        <v>59.83379967853989</v>
      </c>
      <c r="L20" s="951"/>
      <c r="M20" s="951"/>
    </row>
    <row r="21" spans="2:13" ht="16.5" customHeight="1">
      <c r="B21" s="1110">
        <v>15</v>
      </c>
      <c r="C21" s="1111" t="s">
        <v>940</v>
      </c>
      <c r="D21" s="1112">
        <v>13529.129772</v>
      </c>
      <c r="E21" s="1113">
        <v>2866.2729570000001</v>
      </c>
      <c r="F21" s="1113">
        <v>15053.503372000001</v>
      </c>
      <c r="G21" s="1113">
        <v>4002.9824469999999</v>
      </c>
      <c r="H21" s="1113">
        <v>3319.2133229999999</v>
      </c>
      <c r="I21" s="1114">
        <v>39.658103294870529</v>
      </c>
      <c r="J21" s="1115">
        <v>-17.081491938902829</v>
      </c>
      <c r="L21" s="951"/>
      <c r="M21" s="951"/>
    </row>
    <row r="22" spans="2:13" ht="16.5" customHeight="1">
      <c r="B22" s="1110">
        <v>16</v>
      </c>
      <c r="C22" s="1111" t="s">
        <v>941</v>
      </c>
      <c r="D22" s="1112">
        <v>4.172841</v>
      </c>
      <c r="E22" s="1113">
        <v>0</v>
      </c>
      <c r="F22" s="1113">
        <v>5.6529999999999997E-2</v>
      </c>
      <c r="G22" s="1113">
        <v>5.6529999999999997E-2</v>
      </c>
      <c r="H22" s="1113">
        <v>0</v>
      </c>
      <c r="I22" s="1114" t="s">
        <v>685</v>
      </c>
      <c r="J22" s="1115">
        <v>-100</v>
      </c>
      <c r="L22" s="951"/>
      <c r="M22" s="951"/>
    </row>
    <row r="23" spans="2:13" ht="16.5" customHeight="1">
      <c r="B23" s="1110">
        <v>17</v>
      </c>
      <c r="C23" s="1111" t="s">
        <v>942</v>
      </c>
      <c r="D23" s="1112">
        <v>10.27678</v>
      </c>
      <c r="E23" s="1113">
        <v>1.410539</v>
      </c>
      <c r="F23" s="1113">
        <v>5.3937950000000008</v>
      </c>
      <c r="G23" s="1113">
        <v>1.319766</v>
      </c>
      <c r="H23" s="1113">
        <v>11.985536000000002</v>
      </c>
      <c r="I23" s="1114">
        <v>-6.43534138368382</v>
      </c>
      <c r="J23" s="1115">
        <v>808.15614283138086</v>
      </c>
      <c r="L23" s="951"/>
      <c r="M23" s="951"/>
    </row>
    <row r="24" spans="2:13" ht="16.5" customHeight="1">
      <c r="B24" s="1110">
        <v>18</v>
      </c>
      <c r="C24" s="1111" t="s">
        <v>943</v>
      </c>
      <c r="D24" s="1112">
        <v>17.969704</v>
      </c>
      <c r="E24" s="1113">
        <v>3.7824260000000001</v>
      </c>
      <c r="F24" s="1113">
        <v>41.255504999999999</v>
      </c>
      <c r="G24" s="1113">
        <v>14.689005999999999</v>
      </c>
      <c r="H24" s="1113">
        <v>9.1231550000000006</v>
      </c>
      <c r="I24" s="1114">
        <v>288.3488004788461</v>
      </c>
      <c r="J24" s="1115">
        <v>-37.891270518917338</v>
      </c>
      <c r="L24" s="951"/>
      <c r="M24" s="951"/>
    </row>
    <row r="25" spans="2:13" ht="16.5" customHeight="1">
      <c r="B25" s="1110">
        <v>19</v>
      </c>
      <c r="C25" s="1111" t="s">
        <v>944</v>
      </c>
      <c r="D25" s="1112">
        <v>8767.6943210000009</v>
      </c>
      <c r="E25" s="1113">
        <v>2165.0839620000002</v>
      </c>
      <c r="F25" s="1113">
        <v>6514.2585819999995</v>
      </c>
      <c r="G25" s="1113">
        <v>1417.258124</v>
      </c>
      <c r="H25" s="1113">
        <v>1782.4611650000002</v>
      </c>
      <c r="I25" s="1114">
        <v>-34.54026962119265</v>
      </c>
      <c r="J25" s="1115">
        <v>25.768279949545757</v>
      </c>
      <c r="L25" s="951"/>
      <c r="M25" s="951"/>
    </row>
    <row r="26" spans="2:13" ht="16.5" customHeight="1">
      <c r="B26" s="1110">
        <v>20</v>
      </c>
      <c r="C26" s="1111" t="s">
        <v>899</v>
      </c>
      <c r="D26" s="1112">
        <v>1663.116757</v>
      </c>
      <c r="E26" s="1113">
        <v>439.49143900000001</v>
      </c>
      <c r="F26" s="1113">
        <v>2100.8848469999998</v>
      </c>
      <c r="G26" s="1113">
        <v>587.65416200000004</v>
      </c>
      <c r="H26" s="1113">
        <v>460.23126100000002</v>
      </c>
      <c r="I26" s="1114">
        <v>33.712311515583366</v>
      </c>
      <c r="J26" s="1115">
        <v>-21.683314649952237</v>
      </c>
      <c r="L26" s="951"/>
      <c r="M26" s="951"/>
    </row>
    <row r="27" spans="2:13" ht="16.5" customHeight="1">
      <c r="B27" s="1110">
        <v>21</v>
      </c>
      <c r="C27" s="1111" t="s">
        <v>900</v>
      </c>
      <c r="D27" s="1112">
        <v>3.1622149999999998</v>
      </c>
      <c r="E27" s="1113">
        <v>0.56189899999999993</v>
      </c>
      <c r="F27" s="1113">
        <v>1.8065659999999999</v>
      </c>
      <c r="G27" s="1113">
        <v>0.78540200000000004</v>
      </c>
      <c r="H27" s="1113">
        <v>0.20519100000000001</v>
      </c>
      <c r="I27" s="1114">
        <v>39.776365503408982</v>
      </c>
      <c r="J27" s="1115">
        <v>-73.874398078945561</v>
      </c>
      <c r="L27" s="951"/>
      <c r="M27" s="951"/>
    </row>
    <row r="28" spans="2:13" ht="16.5" customHeight="1">
      <c r="B28" s="1110">
        <v>22</v>
      </c>
      <c r="C28" s="1111" t="s">
        <v>945</v>
      </c>
      <c r="D28" s="1112">
        <v>19.877389999999998</v>
      </c>
      <c r="E28" s="1113">
        <v>5.5849980000000006</v>
      </c>
      <c r="F28" s="1113">
        <v>13.736602999999997</v>
      </c>
      <c r="G28" s="1113">
        <v>1.4960979999999999</v>
      </c>
      <c r="H28" s="1113">
        <v>3.296335</v>
      </c>
      <c r="I28" s="1114">
        <v>-73.212201687449124</v>
      </c>
      <c r="J28" s="1115">
        <v>120.32881535835222</v>
      </c>
      <c r="L28" s="951"/>
      <c r="M28" s="951"/>
    </row>
    <row r="29" spans="2:13" ht="16.5" customHeight="1">
      <c r="B29" s="1110">
        <v>23</v>
      </c>
      <c r="C29" s="1111" t="s">
        <v>946</v>
      </c>
      <c r="D29" s="1112">
        <v>2.6747300000000003</v>
      </c>
      <c r="E29" s="1113">
        <v>0.296315</v>
      </c>
      <c r="F29" s="1113">
        <v>7.7753149999999991</v>
      </c>
      <c r="G29" s="1113">
        <v>0.71302999999999994</v>
      </c>
      <c r="H29" s="1113">
        <v>0.70909399999999989</v>
      </c>
      <c r="I29" s="1114">
        <v>140.63243507753575</v>
      </c>
      <c r="J29" s="1115">
        <v>-0.5520104343435861</v>
      </c>
      <c r="L29" s="951"/>
      <c r="M29" s="951"/>
    </row>
    <row r="30" spans="2:13" ht="16.5" customHeight="1">
      <c r="B30" s="1110">
        <v>24</v>
      </c>
      <c r="C30" s="1111" t="s">
        <v>902</v>
      </c>
      <c r="D30" s="1112">
        <v>375.87853800000005</v>
      </c>
      <c r="E30" s="1113">
        <v>54.806324000000004</v>
      </c>
      <c r="F30" s="1113">
        <v>414.06308599999994</v>
      </c>
      <c r="G30" s="1113">
        <v>97.413959000000006</v>
      </c>
      <c r="H30" s="1113">
        <v>128.26863600000001</v>
      </c>
      <c r="I30" s="1114">
        <v>77.742187197229271</v>
      </c>
      <c r="J30" s="1115">
        <v>31.673773776097136</v>
      </c>
      <c r="L30" s="951"/>
      <c r="M30" s="951"/>
    </row>
    <row r="31" spans="2:13" ht="16.5" customHeight="1">
      <c r="B31" s="1110">
        <v>25</v>
      </c>
      <c r="C31" s="1111" t="s">
        <v>947</v>
      </c>
      <c r="D31" s="1112">
        <v>27432.105969999997</v>
      </c>
      <c r="E31" s="1113">
        <v>4097.2747500000005</v>
      </c>
      <c r="F31" s="1113">
        <v>32203.518317000002</v>
      </c>
      <c r="G31" s="1113">
        <v>7576.3508320000001</v>
      </c>
      <c r="H31" s="1113">
        <v>7560.1864939999996</v>
      </c>
      <c r="I31" s="1114">
        <v>84.911954757244416</v>
      </c>
      <c r="J31" s="1115">
        <v>-0.21335255399905861</v>
      </c>
      <c r="L31" s="951"/>
      <c r="M31" s="951"/>
    </row>
    <row r="32" spans="2:13" ht="16.5" customHeight="1">
      <c r="B32" s="1110">
        <v>26</v>
      </c>
      <c r="C32" s="1111" t="s">
        <v>872</v>
      </c>
      <c r="D32" s="1112">
        <v>186.22073900000001</v>
      </c>
      <c r="E32" s="1113">
        <v>29.104624000000001</v>
      </c>
      <c r="F32" s="1113">
        <v>149.62937100000002</v>
      </c>
      <c r="G32" s="1113">
        <v>23.684228000000001</v>
      </c>
      <c r="H32" s="1113">
        <v>30.571311999999999</v>
      </c>
      <c r="I32" s="1114">
        <v>-18.623831044853901</v>
      </c>
      <c r="J32" s="1115">
        <v>29.078777657435126</v>
      </c>
      <c r="L32" s="951"/>
      <c r="M32" s="951"/>
    </row>
    <row r="33" spans="2:13" ht="16.5" customHeight="1">
      <c r="B33" s="1110">
        <v>27</v>
      </c>
      <c r="C33" s="1111" t="s">
        <v>873</v>
      </c>
      <c r="D33" s="1112">
        <v>0</v>
      </c>
      <c r="E33" s="1113">
        <v>0</v>
      </c>
      <c r="F33" s="1113">
        <v>0</v>
      </c>
      <c r="G33" s="1113">
        <v>0</v>
      </c>
      <c r="H33" s="1113">
        <v>68.874989999999997</v>
      </c>
      <c r="I33" s="1114" t="s">
        <v>685</v>
      </c>
      <c r="J33" s="1115" t="s">
        <v>685</v>
      </c>
      <c r="L33" s="951"/>
      <c r="M33" s="951"/>
    </row>
    <row r="34" spans="2:13" ht="16.5" customHeight="1">
      <c r="B34" s="1110">
        <v>28</v>
      </c>
      <c r="C34" s="1111" t="s">
        <v>948</v>
      </c>
      <c r="D34" s="1112">
        <v>21.003651000000001</v>
      </c>
      <c r="E34" s="1113">
        <v>0</v>
      </c>
      <c r="F34" s="1113">
        <v>3.0853000000000002E-2</v>
      </c>
      <c r="G34" s="1113">
        <v>0</v>
      </c>
      <c r="H34" s="1113">
        <v>0</v>
      </c>
      <c r="I34" s="1114" t="s">
        <v>685</v>
      </c>
      <c r="J34" s="1115" t="s">
        <v>685</v>
      </c>
      <c r="L34" s="951"/>
      <c r="M34" s="951"/>
    </row>
    <row r="35" spans="2:13" ht="16.5" customHeight="1">
      <c r="B35" s="1110">
        <v>29</v>
      </c>
      <c r="C35" s="1111" t="s">
        <v>903</v>
      </c>
      <c r="D35" s="1112">
        <v>5439.8597570000002</v>
      </c>
      <c r="E35" s="1113">
        <v>1132.937494</v>
      </c>
      <c r="F35" s="1113">
        <v>9043.9547969999985</v>
      </c>
      <c r="G35" s="1113">
        <v>2051.033531</v>
      </c>
      <c r="H35" s="1113">
        <v>1731.0767880000001</v>
      </c>
      <c r="I35" s="1114">
        <v>81.036777568242428</v>
      </c>
      <c r="J35" s="1115">
        <v>-15.599781191485548</v>
      </c>
      <c r="L35" s="951"/>
      <c r="M35" s="951"/>
    </row>
    <row r="36" spans="2:13" ht="16.5" customHeight="1">
      <c r="B36" s="1110">
        <v>30</v>
      </c>
      <c r="C36" s="1111" t="s">
        <v>875</v>
      </c>
      <c r="D36" s="1112">
        <v>3406.451513</v>
      </c>
      <c r="E36" s="1113">
        <v>444.99686899999995</v>
      </c>
      <c r="F36" s="1113">
        <v>4793.6031260000009</v>
      </c>
      <c r="G36" s="1113">
        <v>510.09665200000001</v>
      </c>
      <c r="H36" s="1113">
        <v>1700.6909009999999</v>
      </c>
      <c r="I36" s="1114">
        <v>14.629267649970828</v>
      </c>
      <c r="J36" s="1115">
        <v>233.40561917665752</v>
      </c>
      <c r="L36" s="951"/>
      <c r="M36" s="951"/>
    </row>
    <row r="37" spans="2:13" ht="16.5" customHeight="1">
      <c r="B37" s="1110">
        <v>31</v>
      </c>
      <c r="C37" s="1111" t="s">
        <v>905</v>
      </c>
      <c r="D37" s="1112">
        <v>946.43905199999995</v>
      </c>
      <c r="E37" s="1113">
        <v>195.87061199999999</v>
      </c>
      <c r="F37" s="1113">
        <v>1021.9594470000001</v>
      </c>
      <c r="G37" s="1113">
        <v>247.290459</v>
      </c>
      <c r="H37" s="1113">
        <v>329.324297</v>
      </c>
      <c r="I37" s="1114">
        <v>26.251945850866079</v>
      </c>
      <c r="J37" s="1115">
        <v>33.173070377130898</v>
      </c>
      <c r="L37" s="951"/>
      <c r="M37" s="951"/>
    </row>
    <row r="38" spans="2:13" ht="16.5" customHeight="1">
      <c r="B38" s="1110">
        <v>32</v>
      </c>
      <c r="C38" s="1111" t="s">
        <v>949</v>
      </c>
      <c r="D38" s="1112">
        <v>6474.1086319999995</v>
      </c>
      <c r="E38" s="1113">
        <v>1232.034126</v>
      </c>
      <c r="F38" s="1113">
        <v>10943.908825999999</v>
      </c>
      <c r="G38" s="1113">
        <v>1519.496574</v>
      </c>
      <c r="H38" s="1113">
        <v>2553.0935939999999</v>
      </c>
      <c r="I38" s="1114">
        <v>23.332344610720625</v>
      </c>
      <c r="J38" s="1115">
        <v>68.02233303357221</v>
      </c>
      <c r="L38" s="951"/>
      <c r="M38" s="951"/>
    </row>
    <row r="39" spans="2:13" ht="16.5" customHeight="1">
      <c r="B39" s="1110">
        <v>33</v>
      </c>
      <c r="C39" s="1111" t="s">
        <v>907</v>
      </c>
      <c r="D39" s="1112">
        <v>673.33335299999999</v>
      </c>
      <c r="E39" s="1113">
        <v>138.894541</v>
      </c>
      <c r="F39" s="1113">
        <v>660.80247099999997</v>
      </c>
      <c r="G39" s="1113">
        <v>112.73271800000001</v>
      </c>
      <c r="H39" s="1113">
        <v>382.640265</v>
      </c>
      <c r="I39" s="1114">
        <v>-18.835746035547928</v>
      </c>
      <c r="J39" s="1115">
        <v>239.42254900658031</v>
      </c>
      <c r="L39" s="951"/>
      <c r="M39" s="951"/>
    </row>
    <row r="40" spans="2:13" ht="16.5" customHeight="1">
      <c r="B40" s="1110">
        <v>34</v>
      </c>
      <c r="C40" s="1111" t="s">
        <v>950</v>
      </c>
      <c r="D40" s="1112">
        <v>2441.328047</v>
      </c>
      <c r="E40" s="1113">
        <v>523.00193200000001</v>
      </c>
      <c r="F40" s="1113">
        <v>2528.632188</v>
      </c>
      <c r="G40" s="1113">
        <v>487.60363399999994</v>
      </c>
      <c r="H40" s="1113">
        <v>788.31342599999994</v>
      </c>
      <c r="I40" s="1114">
        <v>-6.7682920146459651</v>
      </c>
      <c r="J40" s="1115">
        <v>61.670949728811905</v>
      </c>
      <c r="L40" s="951"/>
      <c r="M40" s="951"/>
    </row>
    <row r="41" spans="2:13" ht="16.5" customHeight="1">
      <c r="B41" s="1110">
        <v>35</v>
      </c>
      <c r="C41" s="1111" t="s">
        <v>951</v>
      </c>
      <c r="D41" s="1112">
        <v>607.67433000000005</v>
      </c>
      <c r="E41" s="1113">
        <v>105.39402</v>
      </c>
      <c r="F41" s="1113">
        <v>604.61835899999994</v>
      </c>
      <c r="G41" s="1113">
        <v>143.04515800000001</v>
      </c>
      <c r="H41" s="1113">
        <v>204.12073100000001</v>
      </c>
      <c r="I41" s="1114">
        <v>35.724169170129386</v>
      </c>
      <c r="J41" s="1115">
        <v>42.696707706806819</v>
      </c>
      <c r="L41" s="951"/>
      <c r="M41" s="951"/>
    </row>
    <row r="42" spans="2:13" ht="16.5" customHeight="1">
      <c r="B42" s="1110">
        <v>36</v>
      </c>
      <c r="C42" s="1111" t="s">
        <v>908</v>
      </c>
      <c r="D42" s="1112">
        <v>23.081367999999998</v>
      </c>
      <c r="E42" s="1113">
        <v>17.840024999999997</v>
      </c>
      <c r="F42" s="1113">
        <v>11.052775</v>
      </c>
      <c r="G42" s="1113">
        <v>3.7475000000000001E-2</v>
      </c>
      <c r="H42" s="1113">
        <v>1.946315</v>
      </c>
      <c r="I42" s="1114">
        <v>-99.789938635175673</v>
      </c>
      <c r="J42" s="1115" t="s">
        <v>685</v>
      </c>
      <c r="L42" s="951"/>
      <c r="M42" s="951"/>
    </row>
    <row r="43" spans="2:13" ht="16.5" customHeight="1">
      <c r="B43" s="1110">
        <v>37</v>
      </c>
      <c r="C43" s="1111" t="s">
        <v>228</v>
      </c>
      <c r="D43" s="1112">
        <v>2494.166968</v>
      </c>
      <c r="E43" s="1113">
        <v>692.91535299999998</v>
      </c>
      <c r="F43" s="1113">
        <v>2108.9293470000002</v>
      </c>
      <c r="G43" s="1113">
        <v>356.08386999999999</v>
      </c>
      <c r="H43" s="1113">
        <v>673.94474500000001</v>
      </c>
      <c r="I43" s="1114">
        <v>-48.610769200260449</v>
      </c>
      <c r="J43" s="1115">
        <v>89.265732536551013</v>
      </c>
      <c r="L43" s="951"/>
      <c r="M43" s="951"/>
    </row>
    <row r="44" spans="2:13" ht="16.5" customHeight="1">
      <c r="B44" s="1110">
        <v>38</v>
      </c>
      <c r="C44" s="1111" t="s">
        <v>952</v>
      </c>
      <c r="D44" s="1112">
        <v>146.08679599999999</v>
      </c>
      <c r="E44" s="1113">
        <v>3.5771800000000002</v>
      </c>
      <c r="F44" s="1113">
        <v>107.493011</v>
      </c>
      <c r="G44" s="1113">
        <v>14.118673000000001</v>
      </c>
      <c r="H44" s="1113">
        <v>18.458551999999997</v>
      </c>
      <c r="I44" s="1114">
        <v>294.68723966923665</v>
      </c>
      <c r="J44" s="1115">
        <v>30.738575785415492</v>
      </c>
      <c r="L44" s="951"/>
      <c r="M44" s="951"/>
    </row>
    <row r="45" spans="2:13" ht="16.5" customHeight="1">
      <c r="B45" s="1110">
        <v>39</v>
      </c>
      <c r="C45" s="1111" t="s">
        <v>953</v>
      </c>
      <c r="D45" s="1112">
        <v>8905.3980040000006</v>
      </c>
      <c r="E45" s="1113">
        <v>2130.6753189999999</v>
      </c>
      <c r="F45" s="1113">
        <v>13896.232867999997</v>
      </c>
      <c r="G45" s="1113">
        <v>3264.2861009999997</v>
      </c>
      <c r="H45" s="1113">
        <v>4272.1970460000002</v>
      </c>
      <c r="I45" s="1114">
        <v>53.204294990005451</v>
      </c>
      <c r="J45" s="1115">
        <v>30.876918070730113</v>
      </c>
      <c r="L45" s="951"/>
      <c r="M45" s="951"/>
    </row>
    <row r="46" spans="2:13" ht="16.5" customHeight="1">
      <c r="B46" s="1110">
        <v>40</v>
      </c>
      <c r="C46" s="1111" t="s">
        <v>954</v>
      </c>
      <c r="D46" s="1112">
        <v>713.39283499999999</v>
      </c>
      <c r="E46" s="1113">
        <v>111.596616</v>
      </c>
      <c r="F46" s="1113">
        <v>574.53710599999999</v>
      </c>
      <c r="G46" s="1113">
        <v>145.64647600000001</v>
      </c>
      <c r="H46" s="1113">
        <v>116.20293700000001</v>
      </c>
      <c r="I46" s="1114">
        <v>30.511552429152516</v>
      </c>
      <c r="J46" s="1115">
        <v>-20.215757915076509</v>
      </c>
      <c r="L46" s="951"/>
      <c r="M46" s="951"/>
    </row>
    <row r="47" spans="2:13" ht="16.5" customHeight="1">
      <c r="B47" s="1110">
        <v>41</v>
      </c>
      <c r="C47" s="1111" t="s">
        <v>911</v>
      </c>
      <c r="D47" s="1112">
        <v>8.9807999999999999E-2</v>
      </c>
      <c r="E47" s="1113">
        <v>0</v>
      </c>
      <c r="F47" s="1113">
        <v>1.4753160000000001</v>
      </c>
      <c r="G47" s="1113">
        <v>1.4737020000000001</v>
      </c>
      <c r="H47" s="1113">
        <v>3.0495000000000001E-2</v>
      </c>
      <c r="I47" s="1114" t="s">
        <v>685</v>
      </c>
      <c r="J47" s="1115">
        <v>-97.930721407720156</v>
      </c>
      <c r="L47" s="951"/>
      <c r="M47" s="951"/>
    </row>
    <row r="48" spans="2:13" ht="16.5" customHeight="1">
      <c r="B48" s="1110">
        <v>42</v>
      </c>
      <c r="C48" s="1111" t="s">
        <v>912</v>
      </c>
      <c r="D48" s="1112">
        <v>833.3957059999999</v>
      </c>
      <c r="E48" s="1113">
        <v>296.47263099999998</v>
      </c>
      <c r="F48" s="1113">
        <v>753.15758099999994</v>
      </c>
      <c r="G48" s="1113">
        <v>148.160044</v>
      </c>
      <c r="H48" s="1113">
        <v>187.979973</v>
      </c>
      <c r="I48" s="1114">
        <v>-50.025726320754373</v>
      </c>
      <c r="J48" s="1115">
        <v>26.876293989221551</v>
      </c>
      <c r="L48" s="951"/>
      <c r="M48" s="951"/>
    </row>
    <row r="49" spans="2:13" ht="16.5" customHeight="1">
      <c r="B49" s="1110">
        <v>43</v>
      </c>
      <c r="C49" s="1111" t="s">
        <v>835</v>
      </c>
      <c r="D49" s="1112">
        <v>1078.5173010000001</v>
      </c>
      <c r="E49" s="1113">
        <v>278.19035200000002</v>
      </c>
      <c r="F49" s="1113">
        <v>1024.264257</v>
      </c>
      <c r="G49" s="1113">
        <v>297.74787500000002</v>
      </c>
      <c r="H49" s="1113">
        <v>426.94896499999999</v>
      </c>
      <c r="I49" s="1114">
        <v>7.0302664558258954</v>
      </c>
      <c r="J49" s="1115">
        <v>43.392783239846779</v>
      </c>
      <c r="L49" s="951"/>
      <c r="M49" s="951"/>
    </row>
    <row r="50" spans="2:13" ht="16.5" customHeight="1">
      <c r="B50" s="1110">
        <v>44</v>
      </c>
      <c r="C50" s="1111" t="s">
        <v>955</v>
      </c>
      <c r="D50" s="1112">
        <v>203.01764</v>
      </c>
      <c r="E50" s="1113">
        <v>63.382711</v>
      </c>
      <c r="F50" s="1113">
        <v>201.79191799999998</v>
      </c>
      <c r="G50" s="1113">
        <v>60.169582000000005</v>
      </c>
      <c r="H50" s="1113">
        <v>78.668770999999992</v>
      </c>
      <c r="I50" s="1114">
        <v>-5.0694092273837867</v>
      </c>
      <c r="J50" s="1115">
        <v>30.745084783869686</v>
      </c>
      <c r="L50" s="951"/>
      <c r="M50" s="951"/>
    </row>
    <row r="51" spans="2:13" ht="16.5" customHeight="1">
      <c r="B51" s="1110">
        <v>45</v>
      </c>
      <c r="C51" s="1111" t="s">
        <v>956</v>
      </c>
      <c r="D51" s="1112">
        <v>9873.2925930000001</v>
      </c>
      <c r="E51" s="1113">
        <v>1541.8973080000001</v>
      </c>
      <c r="F51" s="1113">
        <v>13354.17452</v>
      </c>
      <c r="G51" s="1113">
        <v>3244.1819720000003</v>
      </c>
      <c r="H51" s="1113">
        <v>3763.0183889999998</v>
      </c>
      <c r="I51" s="1114">
        <v>110.40194798757636</v>
      </c>
      <c r="J51" s="1115">
        <v>15.992827205070228</v>
      </c>
      <c r="L51" s="951"/>
      <c r="M51" s="951"/>
    </row>
    <row r="52" spans="2:13" ht="16.5" customHeight="1">
      <c r="B52" s="1110">
        <v>46</v>
      </c>
      <c r="C52" s="1111" t="s">
        <v>957</v>
      </c>
      <c r="D52" s="1112">
        <v>1832.796302</v>
      </c>
      <c r="E52" s="1113">
        <v>451.13560699999999</v>
      </c>
      <c r="F52" s="1113">
        <v>187.40516199999999</v>
      </c>
      <c r="G52" s="1113">
        <v>64.684303</v>
      </c>
      <c r="H52" s="1113">
        <v>17.670719999999999</v>
      </c>
      <c r="I52" s="1114">
        <v>-85.661893675353355</v>
      </c>
      <c r="J52" s="1115">
        <v>-72.681594791243242</v>
      </c>
      <c r="L52" s="951"/>
      <c r="M52" s="951"/>
    </row>
    <row r="53" spans="2:13" ht="16.5" customHeight="1">
      <c r="B53" s="1110">
        <v>47</v>
      </c>
      <c r="C53" s="1111" t="s">
        <v>916</v>
      </c>
      <c r="D53" s="1112">
        <v>34.941637</v>
      </c>
      <c r="E53" s="1113">
        <v>5.1644509999999997</v>
      </c>
      <c r="F53" s="1113">
        <v>112.122665</v>
      </c>
      <c r="G53" s="1113">
        <v>1.095866</v>
      </c>
      <c r="H53" s="1113">
        <v>74.480242000000004</v>
      </c>
      <c r="I53" s="1114">
        <v>-78.780590618441337</v>
      </c>
      <c r="J53" s="1115" t="s">
        <v>685</v>
      </c>
      <c r="L53" s="951"/>
      <c r="M53" s="951"/>
    </row>
    <row r="54" spans="2:13" ht="16.5" customHeight="1">
      <c r="B54" s="1110">
        <v>48</v>
      </c>
      <c r="C54" s="1111" t="s">
        <v>917</v>
      </c>
      <c r="D54" s="1112">
        <v>677.14632199999994</v>
      </c>
      <c r="E54" s="1113">
        <v>165.095001</v>
      </c>
      <c r="F54" s="1113">
        <v>521.83754299999998</v>
      </c>
      <c r="G54" s="1113">
        <v>177.191485</v>
      </c>
      <c r="H54" s="1113">
        <v>182.30618700000002</v>
      </c>
      <c r="I54" s="1114">
        <v>7.3269838133984422</v>
      </c>
      <c r="J54" s="1115">
        <v>2.8865393842147711</v>
      </c>
      <c r="L54" s="951"/>
      <c r="M54" s="951"/>
    </row>
    <row r="55" spans="2:13" ht="16.5" customHeight="1">
      <c r="B55" s="1110">
        <v>49</v>
      </c>
      <c r="C55" s="1111" t="s">
        <v>958</v>
      </c>
      <c r="D55" s="1112">
        <v>179.05371700000001</v>
      </c>
      <c r="E55" s="1113">
        <v>55.404799000000004</v>
      </c>
      <c r="F55" s="1113">
        <v>257.53287</v>
      </c>
      <c r="G55" s="1113">
        <v>98.519538000000011</v>
      </c>
      <c r="H55" s="1113">
        <v>43.281008</v>
      </c>
      <c r="I55" s="1114">
        <v>77.81769770521143</v>
      </c>
      <c r="J55" s="1115">
        <v>-56.068604381802935</v>
      </c>
      <c r="L55" s="951"/>
      <c r="M55" s="951"/>
    </row>
    <row r="56" spans="2:13" ht="16.5" customHeight="1">
      <c r="B56" s="1110">
        <v>50</v>
      </c>
      <c r="C56" s="1111" t="s">
        <v>959</v>
      </c>
      <c r="D56" s="1112">
        <v>661.63095199999987</v>
      </c>
      <c r="E56" s="1113">
        <v>201.317995</v>
      </c>
      <c r="F56" s="1113">
        <v>566.73658599999987</v>
      </c>
      <c r="G56" s="1113">
        <v>120.647515</v>
      </c>
      <c r="H56" s="1113">
        <v>188.34938399999999</v>
      </c>
      <c r="I56" s="1114">
        <v>-40.07117197844137</v>
      </c>
      <c r="J56" s="1115">
        <v>56.115427657171381</v>
      </c>
      <c r="L56" s="951"/>
      <c r="M56" s="951"/>
    </row>
    <row r="57" spans="2:13" ht="16.5" customHeight="1">
      <c r="B57" s="1110">
        <v>51</v>
      </c>
      <c r="C57" s="1111" t="s">
        <v>960</v>
      </c>
      <c r="D57" s="1112">
        <v>6901.7445050000006</v>
      </c>
      <c r="E57" s="1113">
        <v>2005.7797640000003</v>
      </c>
      <c r="F57" s="1113">
        <v>6057.3650750000006</v>
      </c>
      <c r="G57" s="1113">
        <v>2137.8393040000001</v>
      </c>
      <c r="H57" s="1113">
        <v>1217.6108380000001</v>
      </c>
      <c r="I57" s="1114">
        <v>6.5839501609409723</v>
      </c>
      <c r="J57" s="1115">
        <v>-43.044791265564641</v>
      </c>
      <c r="L57" s="951"/>
      <c r="M57" s="951"/>
    </row>
    <row r="58" spans="2:13" ht="16.5" customHeight="1">
      <c r="B58" s="1110">
        <v>52</v>
      </c>
      <c r="C58" s="1111" t="s">
        <v>961</v>
      </c>
      <c r="D58" s="1112">
        <v>99.945382000000009</v>
      </c>
      <c r="E58" s="1113">
        <v>18.780982000000002</v>
      </c>
      <c r="F58" s="1113">
        <v>194.13554400000001</v>
      </c>
      <c r="G58" s="1113">
        <v>55.653806000000003</v>
      </c>
      <c r="H58" s="1113">
        <v>46.719818999999994</v>
      </c>
      <c r="I58" s="1114">
        <v>196.33064980308268</v>
      </c>
      <c r="J58" s="1115">
        <v>-16.052787117560314</v>
      </c>
      <c r="L58" s="951"/>
      <c r="M58" s="951"/>
    </row>
    <row r="59" spans="2:13" ht="16.5" customHeight="1">
      <c r="B59" s="1110">
        <v>53</v>
      </c>
      <c r="C59" s="1111" t="s">
        <v>962</v>
      </c>
      <c r="D59" s="1112">
        <v>102.93312299999998</v>
      </c>
      <c r="E59" s="1113">
        <v>32.839902000000002</v>
      </c>
      <c r="F59" s="1113">
        <v>152.80708400000006</v>
      </c>
      <c r="G59" s="1113">
        <v>33.296530000000004</v>
      </c>
      <c r="H59" s="1113">
        <v>103.601758</v>
      </c>
      <c r="I59" s="1114">
        <v>1.3904669995665699</v>
      </c>
      <c r="J59" s="1115">
        <v>211.14881340488034</v>
      </c>
      <c r="L59" s="951"/>
      <c r="M59" s="951"/>
    </row>
    <row r="60" spans="2:13" ht="16.5" customHeight="1">
      <c r="B60" s="1110">
        <v>54</v>
      </c>
      <c r="C60" s="1111" t="s">
        <v>232</v>
      </c>
      <c r="D60" s="1112">
        <v>707.87089400000013</v>
      </c>
      <c r="E60" s="1113">
        <v>137.001981</v>
      </c>
      <c r="F60" s="1113">
        <v>743.33650599999999</v>
      </c>
      <c r="G60" s="1113">
        <v>159.59088700000001</v>
      </c>
      <c r="H60" s="1113">
        <v>195.72114200000001</v>
      </c>
      <c r="I60" s="1114">
        <v>16.488014140467072</v>
      </c>
      <c r="J60" s="1115">
        <v>22.639297067131409</v>
      </c>
      <c r="L60" s="951"/>
      <c r="M60" s="951"/>
    </row>
    <row r="61" spans="2:13" ht="16.5" customHeight="1">
      <c r="B61" s="1110">
        <v>55</v>
      </c>
      <c r="C61" s="1111" t="s">
        <v>963</v>
      </c>
      <c r="D61" s="1112">
        <v>2146.0153399999999</v>
      </c>
      <c r="E61" s="1113">
        <v>414.39469800000001</v>
      </c>
      <c r="F61" s="1113">
        <v>3473.1000949999998</v>
      </c>
      <c r="G61" s="1113">
        <v>747.43140300000005</v>
      </c>
      <c r="H61" s="1113">
        <v>1173.4393650000002</v>
      </c>
      <c r="I61" s="1114">
        <v>80.367028489346183</v>
      </c>
      <c r="J61" s="1115">
        <v>56.996262170697179</v>
      </c>
      <c r="L61" s="951"/>
      <c r="M61" s="951"/>
    </row>
    <row r="62" spans="2:13" ht="16.5" customHeight="1">
      <c r="B62" s="1110">
        <v>56</v>
      </c>
      <c r="C62" s="1111" t="s">
        <v>920</v>
      </c>
      <c r="D62" s="1112">
        <v>166.36050699999998</v>
      </c>
      <c r="E62" s="1113">
        <v>41.732914999999998</v>
      </c>
      <c r="F62" s="1113">
        <v>399.62962699999991</v>
      </c>
      <c r="G62" s="1113">
        <v>169.66947199999998</v>
      </c>
      <c r="H62" s="1113">
        <v>55.023976000000005</v>
      </c>
      <c r="I62" s="1114">
        <v>306.56031815654376</v>
      </c>
      <c r="J62" s="1115">
        <v>-67.569902026924439</v>
      </c>
      <c r="L62" s="951" t="s">
        <v>82</v>
      </c>
      <c r="M62" s="951"/>
    </row>
    <row r="63" spans="2:13" ht="16.5" customHeight="1">
      <c r="B63" s="1110">
        <v>57</v>
      </c>
      <c r="C63" s="1111" t="s">
        <v>921</v>
      </c>
      <c r="D63" s="1112">
        <v>7618.1258530000005</v>
      </c>
      <c r="E63" s="1113">
        <v>1633.0776989999999</v>
      </c>
      <c r="F63" s="1113">
        <v>10779.367026000002</v>
      </c>
      <c r="G63" s="1113">
        <v>2155.076157</v>
      </c>
      <c r="H63" s="1113">
        <v>2012.1841939999999</v>
      </c>
      <c r="I63" s="1114">
        <v>31.964091991436845</v>
      </c>
      <c r="J63" s="1115">
        <v>-6.630483221479949</v>
      </c>
      <c r="L63" s="951"/>
      <c r="M63" s="951"/>
    </row>
    <row r="64" spans="2:13" ht="16.5" customHeight="1">
      <c r="B64" s="1110">
        <v>58</v>
      </c>
      <c r="C64" s="1111" t="s">
        <v>964</v>
      </c>
      <c r="D64" s="1112">
        <v>596.11083099999996</v>
      </c>
      <c r="E64" s="1113">
        <v>182.82012399999999</v>
      </c>
      <c r="F64" s="1113">
        <v>505.61405400000001</v>
      </c>
      <c r="G64" s="1113">
        <v>108.325422</v>
      </c>
      <c r="H64" s="1113">
        <v>146.707593</v>
      </c>
      <c r="I64" s="1114">
        <v>-40.747539368259048</v>
      </c>
      <c r="J64" s="1115">
        <v>35.432283845614734</v>
      </c>
      <c r="L64" s="951"/>
      <c r="M64" s="951"/>
    </row>
    <row r="65" spans="2:13" ht="16.5" customHeight="1">
      <c r="B65" s="1110">
        <v>59</v>
      </c>
      <c r="C65" s="1111" t="s">
        <v>965</v>
      </c>
      <c r="D65" s="1112">
        <v>7.3567239999999998</v>
      </c>
      <c r="E65" s="1113">
        <v>0.18900700000000001</v>
      </c>
      <c r="F65" s="1113">
        <v>0.108677</v>
      </c>
      <c r="G65" s="1113">
        <v>3.3682999999999998E-2</v>
      </c>
      <c r="H65" s="1113">
        <v>0.104655</v>
      </c>
      <c r="I65" s="1114">
        <v>-82.178966916569237</v>
      </c>
      <c r="J65" s="1115">
        <v>210.70569723599442</v>
      </c>
      <c r="L65" s="951"/>
      <c r="M65" s="951"/>
    </row>
    <row r="66" spans="2:13" ht="16.5" customHeight="1">
      <c r="B66" s="1110">
        <v>60</v>
      </c>
      <c r="C66" s="1111" t="s">
        <v>923</v>
      </c>
      <c r="D66" s="1112">
        <v>2305.9800370000003</v>
      </c>
      <c r="E66" s="1113">
        <v>632.05505500000004</v>
      </c>
      <c r="F66" s="1113">
        <v>3242.8606429999995</v>
      </c>
      <c r="G66" s="1113">
        <v>970.10319800000002</v>
      </c>
      <c r="H66" s="1113">
        <v>1049.1930080000002</v>
      </c>
      <c r="I66" s="1114">
        <v>53.483971107548513</v>
      </c>
      <c r="J66" s="1115">
        <v>8.1527212942967822</v>
      </c>
      <c r="L66" s="951"/>
      <c r="M66" s="951"/>
    </row>
    <row r="67" spans="2:13" ht="16.5" customHeight="1">
      <c r="B67" s="1110">
        <v>61</v>
      </c>
      <c r="C67" s="1111" t="s">
        <v>966</v>
      </c>
      <c r="D67" s="1112">
        <v>480.6748</v>
      </c>
      <c r="E67" s="1113">
        <v>121.46313900000001</v>
      </c>
      <c r="F67" s="1113">
        <v>554.76366499999995</v>
      </c>
      <c r="G67" s="1113">
        <v>149.20020299999999</v>
      </c>
      <c r="H67" s="1113">
        <v>175.90008799999998</v>
      </c>
      <c r="I67" s="1114">
        <v>22.835787242415975</v>
      </c>
      <c r="J67" s="1115">
        <v>17.895340933282782</v>
      </c>
      <c r="L67" s="951"/>
      <c r="M67" s="951"/>
    </row>
    <row r="68" spans="2:13" ht="16.5" customHeight="1">
      <c r="B68" s="1110">
        <v>62</v>
      </c>
      <c r="C68" s="1111" t="s">
        <v>926</v>
      </c>
      <c r="D68" s="1112">
        <v>2729.9660699999999</v>
      </c>
      <c r="E68" s="1113">
        <v>567.96523200000001</v>
      </c>
      <c r="F68" s="1113">
        <v>2285.0964759999997</v>
      </c>
      <c r="G68" s="1113">
        <v>385.00687900000003</v>
      </c>
      <c r="H68" s="1113">
        <v>693.23370199999999</v>
      </c>
      <c r="I68" s="1114">
        <v>-32.21294943631338</v>
      </c>
      <c r="J68" s="1115">
        <v>80.057484635229059</v>
      </c>
      <c r="L68" s="951"/>
      <c r="M68" s="951"/>
    </row>
    <row r="69" spans="2:13" ht="16.5" customHeight="1">
      <c r="B69" s="1110">
        <v>63</v>
      </c>
      <c r="C69" s="1111" t="s">
        <v>967</v>
      </c>
      <c r="D69" s="1112">
        <v>500.648886</v>
      </c>
      <c r="E69" s="1113">
        <v>118.40155200000001</v>
      </c>
      <c r="F69" s="1113">
        <v>490.10820000000001</v>
      </c>
      <c r="G69" s="1113">
        <v>84.540744000000004</v>
      </c>
      <c r="H69" s="1113">
        <v>116.280655</v>
      </c>
      <c r="I69" s="1114">
        <v>-28.598280536052428</v>
      </c>
      <c r="J69" s="1115">
        <v>37.543922017057241</v>
      </c>
      <c r="L69" s="951"/>
      <c r="M69" s="951"/>
    </row>
    <row r="70" spans="2:13" ht="16.5" customHeight="1">
      <c r="B70" s="1110">
        <v>64</v>
      </c>
      <c r="C70" s="1111" t="s">
        <v>968</v>
      </c>
      <c r="D70" s="1112">
        <v>1992.334672</v>
      </c>
      <c r="E70" s="1113">
        <v>595.92715999999996</v>
      </c>
      <c r="F70" s="1113">
        <v>507.39164099999999</v>
      </c>
      <c r="G70" s="1113">
        <v>112.17151100000001</v>
      </c>
      <c r="H70" s="1113">
        <v>240.49232700000002</v>
      </c>
      <c r="I70" s="1114">
        <v>-81.176976226423378</v>
      </c>
      <c r="J70" s="1115">
        <v>114.39697553864633</v>
      </c>
      <c r="L70" s="951"/>
      <c r="M70" s="951"/>
    </row>
    <row r="71" spans="2:13" ht="16.5" customHeight="1">
      <c r="B71" s="1116"/>
      <c r="C71" s="1117" t="s">
        <v>821</v>
      </c>
      <c r="D71" s="1106">
        <v>69532.225202000016</v>
      </c>
      <c r="E71" s="1118">
        <v>15325.882064999998</v>
      </c>
      <c r="F71" s="1118">
        <v>84156.737652000011</v>
      </c>
      <c r="G71" s="1118">
        <v>14250.604350000005</v>
      </c>
      <c r="H71" s="1118">
        <v>22436.465285999999</v>
      </c>
      <c r="I71" s="1119">
        <v>-7.0160902350646808</v>
      </c>
      <c r="J71" s="1120">
        <v>57.442201993349073</v>
      </c>
      <c r="L71" s="951"/>
      <c r="M71" s="951"/>
    </row>
    <row r="72" spans="2:13" ht="16.5" customHeight="1" thickBot="1">
      <c r="B72" s="1121"/>
      <c r="C72" s="1122" t="s">
        <v>822</v>
      </c>
      <c r="D72" s="1123">
        <v>229198.61536000005</v>
      </c>
      <c r="E72" s="1124">
        <v>45221.494943000005</v>
      </c>
      <c r="F72" s="1124">
        <v>273376.23904200003</v>
      </c>
      <c r="G72" s="1124">
        <v>56040.642434999987</v>
      </c>
      <c r="H72" s="1124">
        <v>84348.154387000002</v>
      </c>
      <c r="I72" s="1125">
        <v>23.924789540100605</v>
      </c>
      <c r="J72" s="1126">
        <v>50.512468669203997</v>
      </c>
      <c r="L72" s="951"/>
      <c r="M72" s="951"/>
    </row>
    <row r="73" spans="2:13" ht="16.5" customHeight="1" thickTop="1">
      <c r="B73" s="1702" t="s">
        <v>824</v>
      </c>
      <c r="C73" s="1702"/>
      <c r="D73" s="1702"/>
      <c r="E73" s="1702"/>
      <c r="F73" s="1702"/>
      <c r="G73" s="1702"/>
      <c r="H73" s="1702"/>
      <c r="I73" s="1702"/>
      <c r="J73" s="1702"/>
    </row>
    <row r="75" spans="2:13">
      <c r="E75" s="951"/>
      <c r="F75" s="951"/>
      <c r="G75" s="951"/>
      <c r="H75" s="951"/>
    </row>
    <row r="77" spans="2:13">
      <c r="E77" s="1026"/>
      <c r="F77" s="1026"/>
    </row>
  </sheetData>
  <mergeCells count="9">
    <mergeCell ref="B73:J73"/>
    <mergeCell ref="B1:J1"/>
    <mergeCell ref="B2:J2"/>
    <mergeCell ref="B3:J3"/>
    <mergeCell ref="B4:B5"/>
    <mergeCell ref="C4:C5"/>
    <mergeCell ref="D4:E4"/>
    <mergeCell ref="F4:G4"/>
    <mergeCell ref="I4:J4"/>
  </mergeCells>
  <printOptions horizontalCentered="1"/>
  <pageMargins left="0.5" right="0.5" top="0.5" bottom="0.5" header="0.5" footer="0.5"/>
  <pageSetup scale="62" orientation="portrait" r:id="rId1"/>
  <headerFooter alignWithMargins="0"/>
</worksheet>
</file>

<file path=xl/worksheets/sheet15.xml><?xml version="1.0" encoding="utf-8"?>
<worksheet xmlns="http://schemas.openxmlformats.org/spreadsheetml/2006/main" xmlns:r="http://schemas.openxmlformats.org/officeDocument/2006/relationships">
  <sheetPr>
    <pageSetUpPr fitToPage="1"/>
  </sheetPr>
  <dimension ref="B1:P29"/>
  <sheetViews>
    <sheetView zoomScale="90" zoomScaleNormal="90" workbookViewId="0">
      <selection activeCell="N13" sqref="N13"/>
    </sheetView>
  </sheetViews>
  <sheetFormatPr defaultRowHeight="15.75"/>
  <cols>
    <col min="1" max="1" width="7.7109375" style="35" customWidth="1"/>
    <col min="2" max="2" width="9.140625" style="35"/>
    <col min="3" max="3" width="33.5703125" style="35" bestFit="1" customWidth="1"/>
    <col min="4" max="9" width="16.140625" style="35" customWidth="1"/>
    <col min="10" max="10" width="12.42578125" style="35" customWidth="1"/>
    <col min="11" max="11" width="14.140625" style="35" customWidth="1"/>
    <col min="12" max="13" width="15.5703125" style="35" customWidth="1"/>
    <col min="14" max="256" width="9.140625" style="35"/>
    <col min="257" max="257" width="7.7109375" style="35" customWidth="1"/>
    <col min="258" max="258" width="9.140625" style="35"/>
    <col min="259" max="259" width="31.85546875" style="35" bestFit="1" customWidth="1"/>
    <col min="260" max="260" width="12.140625" style="35" customWidth="1"/>
    <col min="261" max="261" width="11.7109375" style="35" customWidth="1"/>
    <col min="262" max="262" width="10.85546875" style="35" customWidth="1"/>
    <col min="263" max="263" width="13.140625" style="35" customWidth="1"/>
    <col min="264" max="264" width="12.5703125" style="35" customWidth="1"/>
    <col min="265" max="265" width="12.28515625" style="35" customWidth="1"/>
    <col min="266" max="266" width="9.140625" style="35"/>
    <col min="267" max="267" width="11.28515625" style="35" customWidth="1"/>
    <col min="268" max="512" width="9.140625" style="35"/>
    <col min="513" max="513" width="7.7109375" style="35" customWidth="1"/>
    <col min="514" max="514" width="9.140625" style="35"/>
    <col min="515" max="515" width="31.85546875" style="35" bestFit="1" customWidth="1"/>
    <col min="516" max="516" width="12.140625" style="35" customWidth="1"/>
    <col min="517" max="517" width="11.7109375" style="35" customWidth="1"/>
    <col min="518" max="518" width="10.85546875" style="35" customWidth="1"/>
    <col min="519" max="519" width="13.140625" style="35" customWidth="1"/>
    <col min="520" max="520" width="12.5703125" style="35" customWidth="1"/>
    <col min="521" max="521" width="12.28515625" style="35" customWidth="1"/>
    <col min="522" max="522" width="9.140625" style="35"/>
    <col min="523" max="523" width="11.28515625" style="35" customWidth="1"/>
    <col min="524" max="768" width="9.140625" style="35"/>
    <col min="769" max="769" width="7.7109375" style="35" customWidth="1"/>
    <col min="770" max="770" width="9.140625" style="35"/>
    <col min="771" max="771" width="31.85546875" style="35" bestFit="1" customWidth="1"/>
    <col min="772" max="772" width="12.140625" style="35" customWidth="1"/>
    <col min="773" max="773" width="11.7109375" style="35" customWidth="1"/>
    <col min="774" max="774" width="10.85546875" style="35" customWidth="1"/>
    <col min="775" max="775" width="13.140625" style="35" customWidth="1"/>
    <col min="776" max="776" width="12.5703125" style="35" customWidth="1"/>
    <col min="777" max="777" width="12.28515625" style="35" customWidth="1"/>
    <col min="778" max="778" width="9.140625" style="35"/>
    <col min="779" max="779" width="11.28515625" style="35" customWidth="1"/>
    <col min="780" max="1024" width="9.140625" style="35"/>
    <col min="1025" max="1025" width="7.7109375" style="35" customWidth="1"/>
    <col min="1026" max="1026" width="9.140625" style="35"/>
    <col min="1027" max="1027" width="31.85546875" style="35" bestFit="1" customWidth="1"/>
    <col min="1028" max="1028" width="12.140625" style="35" customWidth="1"/>
    <col min="1029" max="1029" width="11.7109375" style="35" customWidth="1"/>
    <col min="1030" max="1030" width="10.85546875" style="35" customWidth="1"/>
    <col min="1031" max="1031" width="13.140625" style="35" customWidth="1"/>
    <col min="1032" max="1032" width="12.5703125" style="35" customWidth="1"/>
    <col min="1033" max="1033" width="12.28515625" style="35" customWidth="1"/>
    <col min="1034" max="1034" width="9.140625" style="35"/>
    <col min="1035" max="1035" width="11.28515625" style="35" customWidth="1"/>
    <col min="1036" max="1280" width="9.140625" style="35"/>
    <col min="1281" max="1281" width="7.7109375" style="35" customWidth="1"/>
    <col min="1282" max="1282" width="9.140625" style="35"/>
    <col min="1283" max="1283" width="31.85546875" style="35" bestFit="1" customWidth="1"/>
    <col min="1284" max="1284" width="12.140625" style="35" customWidth="1"/>
    <col min="1285" max="1285" width="11.7109375" style="35" customWidth="1"/>
    <col min="1286" max="1286" width="10.85546875" style="35" customWidth="1"/>
    <col min="1287" max="1287" width="13.140625" style="35" customWidth="1"/>
    <col min="1288" max="1288" width="12.5703125" style="35" customWidth="1"/>
    <col min="1289" max="1289" width="12.28515625" style="35" customWidth="1"/>
    <col min="1290" max="1290" width="9.140625" style="35"/>
    <col min="1291" max="1291" width="11.28515625" style="35" customWidth="1"/>
    <col min="1292" max="1536" width="9.140625" style="35"/>
    <col min="1537" max="1537" width="7.7109375" style="35" customWidth="1"/>
    <col min="1538" max="1538" width="9.140625" style="35"/>
    <col min="1539" max="1539" width="31.85546875" style="35" bestFit="1" customWidth="1"/>
    <col min="1540" max="1540" width="12.140625" style="35" customWidth="1"/>
    <col min="1541" max="1541" width="11.7109375" style="35" customWidth="1"/>
    <col min="1542" max="1542" width="10.85546875" style="35" customWidth="1"/>
    <col min="1543" max="1543" width="13.140625" style="35" customWidth="1"/>
    <col min="1544" max="1544" width="12.5703125" style="35" customWidth="1"/>
    <col min="1545" max="1545" width="12.28515625" style="35" customWidth="1"/>
    <col min="1546" max="1546" width="9.140625" style="35"/>
    <col min="1547" max="1547" width="11.28515625" style="35" customWidth="1"/>
    <col min="1548" max="1792" width="9.140625" style="35"/>
    <col min="1793" max="1793" width="7.7109375" style="35" customWidth="1"/>
    <col min="1794" max="1794" width="9.140625" style="35"/>
    <col min="1795" max="1795" width="31.85546875" style="35" bestFit="1" customWidth="1"/>
    <col min="1796" max="1796" width="12.140625" style="35" customWidth="1"/>
    <col min="1797" max="1797" width="11.7109375" style="35" customWidth="1"/>
    <col min="1798" max="1798" width="10.85546875" style="35" customWidth="1"/>
    <col min="1799" max="1799" width="13.140625" style="35" customWidth="1"/>
    <col min="1800" max="1800" width="12.5703125" style="35" customWidth="1"/>
    <col min="1801" max="1801" width="12.28515625" style="35" customWidth="1"/>
    <col min="1802" max="1802" width="9.140625" style="35"/>
    <col min="1803" max="1803" width="11.28515625" style="35" customWidth="1"/>
    <col min="1804" max="2048" width="9.140625" style="35"/>
    <col min="2049" max="2049" width="7.7109375" style="35" customWidth="1"/>
    <col min="2050" max="2050" width="9.140625" style="35"/>
    <col min="2051" max="2051" width="31.85546875" style="35" bestFit="1" customWidth="1"/>
    <col min="2052" max="2052" width="12.140625" style="35" customWidth="1"/>
    <col min="2053" max="2053" width="11.7109375" style="35" customWidth="1"/>
    <col min="2054" max="2054" width="10.85546875" style="35" customWidth="1"/>
    <col min="2055" max="2055" width="13.140625" style="35" customWidth="1"/>
    <col min="2056" max="2056" width="12.5703125" style="35" customWidth="1"/>
    <col min="2057" max="2057" width="12.28515625" style="35" customWidth="1"/>
    <col min="2058" max="2058" width="9.140625" style="35"/>
    <col min="2059" max="2059" width="11.28515625" style="35" customWidth="1"/>
    <col min="2060" max="2304" width="9.140625" style="35"/>
    <col min="2305" max="2305" width="7.7109375" style="35" customWidth="1"/>
    <col min="2306" max="2306" width="9.140625" style="35"/>
    <col min="2307" max="2307" width="31.85546875" style="35" bestFit="1" customWidth="1"/>
    <col min="2308" max="2308" width="12.140625" style="35" customWidth="1"/>
    <col min="2309" max="2309" width="11.7109375" style="35" customWidth="1"/>
    <col min="2310" max="2310" width="10.85546875" style="35" customWidth="1"/>
    <col min="2311" max="2311" width="13.140625" style="35" customWidth="1"/>
    <col min="2312" max="2312" width="12.5703125" style="35" customWidth="1"/>
    <col min="2313" max="2313" width="12.28515625" style="35" customWidth="1"/>
    <col min="2314" max="2314" width="9.140625" style="35"/>
    <col min="2315" max="2315" width="11.28515625" style="35" customWidth="1"/>
    <col min="2316" max="2560" width="9.140625" style="35"/>
    <col min="2561" max="2561" width="7.7109375" style="35" customWidth="1"/>
    <col min="2562" max="2562" width="9.140625" style="35"/>
    <col min="2563" max="2563" width="31.85546875" style="35" bestFit="1" customWidth="1"/>
    <col min="2564" max="2564" width="12.140625" style="35" customWidth="1"/>
    <col min="2565" max="2565" width="11.7109375" style="35" customWidth="1"/>
    <col min="2566" max="2566" width="10.85546875" style="35" customWidth="1"/>
    <col min="2567" max="2567" width="13.140625" style="35" customWidth="1"/>
    <col min="2568" max="2568" width="12.5703125" style="35" customWidth="1"/>
    <col min="2569" max="2569" width="12.28515625" style="35" customWidth="1"/>
    <col min="2570" max="2570" width="9.140625" style="35"/>
    <col min="2571" max="2571" width="11.28515625" style="35" customWidth="1"/>
    <col min="2572" max="2816" width="9.140625" style="35"/>
    <col min="2817" max="2817" width="7.7109375" style="35" customWidth="1"/>
    <col min="2818" max="2818" width="9.140625" style="35"/>
    <col min="2819" max="2819" width="31.85546875" style="35" bestFit="1" customWidth="1"/>
    <col min="2820" max="2820" width="12.140625" style="35" customWidth="1"/>
    <col min="2821" max="2821" width="11.7109375" style="35" customWidth="1"/>
    <col min="2822" max="2822" width="10.85546875" style="35" customWidth="1"/>
    <col min="2823" max="2823" width="13.140625" style="35" customWidth="1"/>
    <col min="2824" max="2824" width="12.5703125" style="35" customWidth="1"/>
    <col min="2825" max="2825" width="12.28515625" style="35" customWidth="1"/>
    <col min="2826" max="2826" width="9.140625" style="35"/>
    <col min="2827" max="2827" width="11.28515625" style="35" customWidth="1"/>
    <col min="2828" max="3072" width="9.140625" style="35"/>
    <col min="3073" max="3073" width="7.7109375" style="35" customWidth="1"/>
    <col min="3074" max="3074" width="9.140625" style="35"/>
    <col min="3075" max="3075" width="31.85546875" style="35" bestFit="1" customWidth="1"/>
    <col min="3076" max="3076" width="12.140625" style="35" customWidth="1"/>
    <col min="3077" max="3077" width="11.7109375" style="35" customWidth="1"/>
    <col min="3078" max="3078" width="10.85546875" style="35" customWidth="1"/>
    <col min="3079" max="3079" width="13.140625" style="35" customWidth="1"/>
    <col min="3080" max="3080" width="12.5703125" style="35" customWidth="1"/>
    <col min="3081" max="3081" width="12.28515625" style="35" customWidth="1"/>
    <col min="3082" max="3082" width="9.140625" style="35"/>
    <col min="3083" max="3083" width="11.28515625" style="35" customWidth="1"/>
    <col min="3084" max="3328" width="9.140625" style="35"/>
    <col min="3329" max="3329" width="7.7109375" style="35" customWidth="1"/>
    <col min="3330" max="3330" width="9.140625" style="35"/>
    <col min="3331" max="3331" width="31.85546875" style="35" bestFit="1" customWidth="1"/>
    <col min="3332" max="3332" width="12.140625" style="35" customWidth="1"/>
    <col min="3333" max="3333" width="11.7109375" style="35" customWidth="1"/>
    <col min="3334" max="3334" width="10.85546875" style="35" customWidth="1"/>
    <col min="3335" max="3335" width="13.140625" style="35" customWidth="1"/>
    <col min="3336" max="3336" width="12.5703125" style="35" customWidth="1"/>
    <col min="3337" max="3337" width="12.28515625" style="35" customWidth="1"/>
    <col min="3338" max="3338" width="9.140625" style="35"/>
    <col min="3339" max="3339" width="11.28515625" style="35" customWidth="1"/>
    <col min="3340" max="3584" width="9.140625" style="35"/>
    <col min="3585" max="3585" width="7.7109375" style="35" customWidth="1"/>
    <col min="3586" max="3586" width="9.140625" style="35"/>
    <col min="3587" max="3587" width="31.85546875" style="35" bestFit="1" customWidth="1"/>
    <col min="3588" max="3588" width="12.140625" style="35" customWidth="1"/>
    <col min="3589" max="3589" width="11.7109375" style="35" customWidth="1"/>
    <col min="3590" max="3590" width="10.85546875" style="35" customWidth="1"/>
    <col min="3591" max="3591" width="13.140625" style="35" customWidth="1"/>
    <col min="3592" max="3592" width="12.5703125" style="35" customWidth="1"/>
    <col min="3593" max="3593" width="12.28515625" style="35" customWidth="1"/>
    <col min="3594" max="3594" width="9.140625" style="35"/>
    <col min="3595" max="3595" width="11.28515625" style="35" customWidth="1"/>
    <col min="3596" max="3840" width="9.140625" style="35"/>
    <col min="3841" max="3841" width="7.7109375" style="35" customWidth="1"/>
    <col min="3842" max="3842" width="9.140625" style="35"/>
    <col min="3843" max="3843" width="31.85546875" style="35" bestFit="1" customWidth="1"/>
    <col min="3844" max="3844" width="12.140625" style="35" customWidth="1"/>
    <col min="3845" max="3845" width="11.7109375" style="35" customWidth="1"/>
    <col min="3846" max="3846" width="10.85546875" style="35" customWidth="1"/>
    <col min="3847" max="3847" width="13.140625" style="35" customWidth="1"/>
    <col min="3848" max="3848" width="12.5703125" style="35" customWidth="1"/>
    <col min="3849" max="3849" width="12.28515625" style="35" customWidth="1"/>
    <col min="3850" max="3850" width="9.140625" style="35"/>
    <col min="3851" max="3851" width="11.28515625" style="35" customWidth="1"/>
    <col min="3852" max="4096" width="9.140625" style="35"/>
    <col min="4097" max="4097" width="7.7109375" style="35" customWidth="1"/>
    <col min="4098" max="4098" width="9.140625" style="35"/>
    <col min="4099" max="4099" width="31.85546875" style="35" bestFit="1" customWidth="1"/>
    <col min="4100" max="4100" width="12.140625" style="35" customWidth="1"/>
    <col min="4101" max="4101" width="11.7109375" style="35" customWidth="1"/>
    <col min="4102" max="4102" width="10.85546875" style="35" customWidth="1"/>
    <col min="4103" max="4103" width="13.140625" style="35" customWidth="1"/>
    <col min="4104" max="4104" width="12.5703125" style="35" customWidth="1"/>
    <col min="4105" max="4105" width="12.28515625" style="35" customWidth="1"/>
    <col min="4106" max="4106" width="9.140625" style="35"/>
    <col min="4107" max="4107" width="11.28515625" style="35" customWidth="1"/>
    <col min="4108" max="4352" width="9.140625" style="35"/>
    <col min="4353" max="4353" width="7.7109375" style="35" customWidth="1"/>
    <col min="4354" max="4354" width="9.140625" style="35"/>
    <col min="4355" max="4355" width="31.85546875" style="35" bestFit="1" customWidth="1"/>
    <col min="4356" max="4356" width="12.140625" style="35" customWidth="1"/>
    <col min="4357" max="4357" width="11.7109375" style="35" customWidth="1"/>
    <col min="4358" max="4358" width="10.85546875" style="35" customWidth="1"/>
    <col min="4359" max="4359" width="13.140625" style="35" customWidth="1"/>
    <col min="4360" max="4360" width="12.5703125" style="35" customWidth="1"/>
    <col min="4361" max="4361" width="12.28515625" style="35" customWidth="1"/>
    <col min="4362" max="4362" width="9.140625" style="35"/>
    <col min="4363" max="4363" width="11.28515625" style="35" customWidth="1"/>
    <col min="4364" max="4608" width="9.140625" style="35"/>
    <col min="4609" max="4609" width="7.7109375" style="35" customWidth="1"/>
    <col min="4610" max="4610" width="9.140625" style="35"/>
    <col min="4611" max="4611" width="31.85546875" style="35" bestFit="1" customWidth="1"/>
    <col min="4612" max="4612" width="12.140625" style="35" customWidth="1"/>
    <col min="4613" max="4613" width="11.7109375" style="35" customWidth="1"/>
    <col min="4614" max="4614" width="10.85546875" style="35" customWidth="1"/>
    <col min="4615" max="4615" width="13.140625" style="35" customWidth="1"/>
    <col min="4616" max="4616" width="12.5703125" style="35" customWidth="1"/>
    <col min="4617" max="4617" width="12.28515625" style="35" customWidth="1"/>
    <col min="4618" max="4618" width="9.140625" style="35"/>
    <col min="4619" max="4619" width="11.28515625" style="35" customWidth="1"/>
    <col min="4620" max="4864" width="9.140625" style="35"/>
    <col min="4865" max="4865" width="7.7109375" style="35" customWidth="1"/>
    <col min="4866" max="4866" width="9.140625" style="35"/>
    <col min="4867" max="4867" width="31.85546875" style="35" bestFit="1" customWidth="1"/>
    <col min="4868" max="4868" width="12.140625" style="35" customWidth="1"/>
    <col min="4869" max="4869" width="11.7109375" style="35" customWidth="1"/>
    <col min="4870" max="4870" width="10.85546875" style="35" customWidth="1"/>
    <col min="4871" max="4871" width="13.140625" style="35" customWidth="1"/>
    <col min="4872" max="4872" width="12.5703125" style="35" customWidth="1"/>
    <col min="4873" max="4873" width="12.28515625" style="35" customWidth="1"/>
    <col min="4874" max="4874" width="9.140625" style="35"/>
    <col min="4875" max="4875" width="11.28515625" style="35" customWidth="1"/>
    <col min="4876" max="5120" width="9.140625" style="35"/>
    <col min="5121" max="5121" width="7.7109375" style="35" customWidth="1"/>
    <col min="5122" max="5122" width="9.140625" style="35"/>
    <col min="5123" max="5123" width="31.85546875" style="35" bestFit="1" customWidth="1"/>
    <col min="5124" max="5124" width="12.140625" style="35" customWidth="1"/>
    <col min="5125" max="5125" width="11.7109375" style="35" customWidth="1"/>
    <col min="5126" max="5126" width="10.85546875" style="35" customWidth="1"/>
    <col min="5127" max="5127" width="13.140625" style="35" customWidth="1"/>
    <col min="5128" max="5128" width="12.5703125" style="35" customWidth="1"/>
    <col min="5129" max="5129" width="12.28515625" style="35" customWidth="1"/>
    <col min="5130" max="5130" width="9.140625" style="35"/>
    <col min="5131" max="5131" width="11.28515625" style="35" customWidth="1"/>
    <col min="5132" max="5376" width="9.140625" style="35"/>
    <col min="5377" max="5377" width="7.7109375" style="35" customWidth="1"/>
    <col min="5378" max="5378" width="9.140625" style="35"/>
    <col min="5379" max="5379" width="31.85546875" style="35" bestFit="1" customWidth="1"/>
    <col min="5380" max="5380" width="12.140625" style="35" customWidth="1"/>
    <col min="5381" max="5381" width="11.7109375" style="35" customWidth="1"/>
    <col min="5382" max="5382" width="10.85546875" style="35" customWidth="1"/>
    <col min="5383" max="5383" width="13.140625" style="35" customWidth="1"/>
    <col min="5384" max="5384" width="12.5703125" style="35" customWidth="1"/>
    <col min="5385" max="5385" width="12.28515625" style="35" customWidth="1"/>
    <col min="5386" max="5386" width="9.140625" style="35"/>
    <col min="5387" max="5387" width="11.28515625" style="35" customWidth="1"/>
    <col min="5388" max="5632" width="9.140625" style="35"/>
    <col min="5633" max="5633" width="7.7109375" style="35" customWidth="1"/>
    <col min="5634" max="5634" width="9.140625" style="35"/>
    <col min="5635" max="5635" width="31.85546875" style="35" bestFit="1" customWidth="1"/>
    <col min="5636" max="5636" width="12.140625" style="35" customWidth="1"/>
    <col min="5637" max="5637" width="11.7109375" style="35" customWidth="1"/>
    <col min="5638" max="5638" width="10.85546875" style="35" customWidth="1"/>
    <col min="5639" max="5639" width="13.140625" style="35" customWidth="1"/>
    <col min="5640" max="5640" width="12.5703125" style="35" customWidth="1"/>
    <col min="5641" max="5641" width="12.28515625" style="35" customWidth="1"/>
    <col min="5642" max="5642" width="9.140625" style="35"/>
    <col min="5643" max="5643" width="11.28515625" style="35" customWidth="1"/>
    <col min="5644" max="5888" width="9.140625" style="35"/>
    <col min="5889" max="5889" width="7.7109375" style="35" customWidth="1"/>
    <col min="5890" max="5890" width="9.140625" style="35"/>
    <col min="5891" max="5891" width="31.85546875" style="35" bestFit="1" customWidth="1"/>
    <col min="5892" max="5892" width="12.140625" style="35" customWidth="1"/>
    <col min="5893" max="5893" width="11.7109375" style="35" customWidth="1"/>
    <col min="5894" max="5894" width="10.85546875" style="35" customWidth="1"/>
    <col min="5895" max="5895" width="13.140625" style="35" customWidth="1"/>
    <col min="5896" max="5896" width="12.5703125" style="35" customWidth="1"/>
    <col min="5897" max="5897" width="12.28515625" style="35" customWidth="1"/>
    <col min="5898" max="5898" width="9.140625" style="35"/>
    <col min="5899" max="5899" width="11.28515625" style="35" customWidth="1"/>
    <col min="5900" max="6144" width="9.140625" style="35"/>
    <col min="6145" max="6145" width="7.7109375" style="35" customWidth="1"/>
    <col min="6146" max="6146" width="9.140625" style="35"/>
    <col min="6147" max="6147" width="31.85546875" style="35" bestFit="1" customWidth="1"/>
    <col min="6148" max="6148" width="12.140625" style="35" customWidth="1"/>
    <col min="6149" max="6149" width="11.7109375" style="35" customWidth="1"/>
    <col min="6150" max="6150" width="10.85546875" style="35" customWidth="1"/>
    <col min="6151" max="6151" width="13.140625" style="35" customWidth="1"/>
    <col min="6152" max="6152" width="12.5703125" style="35" customWidth="1"/>
    <col min="6153" max="6153" width="12.28515625" style="35" customWidth="1"/>
    <col min="6154" max="6154" width="9.140625" style="35"/>
    <col min="6155" max="6155" width="11.28515625" style="35" customWidth="1"/>
    <col min="6156" max="6400" width="9.140625" style="35"/>
    <col min="6401" max="6401" width="7.7109375" style="35" customWidth="1"/>
    <col min="6402" max="6402" width="9.140625" style="35"/>
    <col min="6403" max="6403" width="31.85546875" style="35" bestFit="1" customWidth="1"/>
    <col min="6404" max="6404" width="12.140625" style="35" customWidth="1"/>
    <col min="6405" max="6405" width="11.7109375" style="35" customWidth="1"/>
    <col min="6406" max="6406" width="10.85546875" style="35" customWidth="1"/>
    <col min="6407" max="6407" width="13.140625" style="35" customWidth="1"/>
    <col min="6408" max="6408" width="12.5703125" style="35" customWidth="1"/>
    <col min="6409" max="6409" width="12.28515625" style="35" customWidth="1"/>
    <col min="6410" max="6410" width="9.140625" style="35"/>
    <col min="6411" max="6411" width="11.28515625" style="35" customWidth="1"/>
    <col min="6412" max="6656" width="9.140625" style="35"/>
    <col min="6657" max="6657" width="7.7109375" style="35" customWidth="1"/>
    <col min="6658" max="6658" width="9.140625" style="35"/>
    <col min="6659" max="6659" width="31.85546875" style="35" bestFit="1" customWidth="1"/>
    <col min="6660" max="6660" width="12.140625" style="35" customWidth="1"/>
    <col min="6661" max="6661" width="11.7109375" style="35" customWidth="1"/>
    <col min="6662" max="6662" width="10.85546875" style="35" customWidth="1"/>
    <col min="6663" max="6663" width="13.140625" style="35" customWidth="1"/>
    <col min="6664" max="6664" width="12.5703125" style="35" customWidth="1"/>
    <col min="6665" max="6665" width="12.28515625" style="35" customWidth="1"/>
    <col min="6666" max="6666" width="9.140625" style="35"/>
    <col min="6667" max="6667" width="11.28515625" style="35" customWidth="1"/>
    <col min="6668" max="6912" width="9.140625" style="35"/>
    <col min="6913" max="6913" width="7.7109375" style="35" customWidth="1"/>
    <col min="6914" max="6914" width="9.140625" style="35"/>
    <col min="6915" max="6915" width="31.85546875" style="35" bestFit="1" customWidth="1"/>
    <col min="6916" max="6916" width="12.140625" style="35" customWidth="1"/>
    <col min="6917" max="6917" width="11.7109375" style="35" customWidth="1"/>
    <col min="6918" max="6918" width="10.85546875" style="35" customWidth="1"/>
    <col min="6919" max="6919" width="13.140625" style="35" customWidth="1"/>
    <col min="6920" max="6920" width="12.5703125" style="35" customWidth="1"/>
    <col min="6921" max="6921" width="12.28515625" style="35" customWidth="1"/>
    <col min="6922" max="6922" width="9.140625" style="35"/>
    <col min="6923" max="6923" width="11.28515625" style="35" customWidth="1"/>
    <col min="6924" max="7168" width="9.140625" style="35"/>
    <col min="7169" max="7169" width="7.7109375" style="35" customWidth="1"/>
    <col min="7170" max="7170" width="9.140625" style="35"/>
    <col min="7171" max="7171" width="31.85546875" style="35" bestFit="1" customWidth="1"/>
    <col min="7172" max="7172" width="12.140625" style="35" customWidth="1"/>
    <col min="7173" max="7173" width="11.7109375" style="35" customWidth="1"/>
    <col min="7174" max="7174" width="10.85546875" style="35" customWidth="1"/>
    <col min="7175" max="7175" width="13.140625" style="35" customWidth="1"/>
    <col min="7176" max="7176" width="12.5703125" style="35" customWidth="1"/>
    <col min="7177" max="7177" width="12.28515625" style="35" customWidth="1"/>
    <col min="7178" max="7178" width="9.140625" style="35"/>
    <col min="7179" max="7179" width="11.28515625" style="35" customWidth="1"/>
    <col min="7180" max="7424" width="9.140625" style="35"/>
    <col min="7425" max="7425" width="7.7109375" style="35" customWidth="1"/>
    <col min="7426" max="7426" width="9.140625" style="35"/>
    <col min="7427" max="7427" width="31.85546875" style="35" bestFit="1" customWidth="1"/>
    <col min="7428" max="7428" width="12.140625" style="35" customWidth="1"/>
    <col min="7429" max="7429" width="11.7109375" style="35" customWidth="1"/>
    <col min="7430" max="7430" width="10.85546875" style="35" customWidth="1"/>
    <col min="7431" max="7431" width="13.140625" style="35" customWidth="1"/>
    <col min="7432" max="7432" width="12.5703125" style="35" customWidth="1"/>
    <col min="7433" max="7433" width="12.28515625" style="35" customWidth="1"/>
    <col min="7434" max="7434" width="9.140625" style="35"/>
    <col min="7435" max="7435" width="11.28515625" style="35" customWidth="1"/>
    <col min="7436" max="7680" width="9.140625" style="35"/>
    <col min="7681" max="7681" width="7.7109375" style="35" customWidth="1"/>
    <col min="7682" max="7682" width="9.140625" style="35"/>
    <col min="7683" max="7683" width="31.85546875" style="35" bestFit="1" customWidth="1"/>
    <col min="7684" max="7684" width="12.140625" style="35" customWidth="1"/>
    <col min="7685" max="7685" width="11.7109375" style="35" customWidth="1"/>
    <col min="7686" max="7686" width="10.85546875" style="35" customWidth="1"/>
    <col min="7687" max="7687" width="13.140625" style="35" customWidth="1"/>
    <col min="7688" max="7688" width="12.5703125" style="35" customWidth="1"/>
    <col min="7689" max="7689" width="12.28515625" style="35" customWidth="1"/>
    <col min="7690" max="7690" width="9.140625" style="35"/>
    <col min="7691" max="7691" width="11.28515625" style="35" customWidth="1"/>
    <col min="7692" max="7936" width="9.140625" style="35"/>
    <col min="7937" max="7937" width="7.7109375" style="35" customWidth="1"/>
    <col min="7938" max="7938" width="9.140625" style="35"/>
    <col min="7939" max="7939" width="31.85546875" style="35" bestFit="1" customWidth="1"/>
    <col min="7940" max="7940" width="12.140625" style="35" customWidth="1"/>
    <col min="7941" max="7941" width="11.7109375" style="35" customWidth="1"/>
    <col min="7942" max="7942" width="10.85546875" style="35" customWidth="1"/>
    <col min="7943" max="7943" width="13.140625" style="35" customWidth="1"/>
    <col min="7944" max="7944" width="12.5703125" style="35" customWidth="1"/>
    <col min="7945" max="7945" width="12.28515625" style="35" customWidth="1"/>
    <col min="7946" max="7946" width="9.140625" style="35"/>
    <col min="7947" max="7947" width="11.28515625" style="35" customWidth="1"/>
    <col min="7948" max="8192" width="9.140625" style="35"/>
    <col min="8193" max="8193" width="7.7109375" style="35" customWidth="1"/>
    <col min="8194" max="8194" width="9.140625" style="35"/>
    <col min="8195" max="8195" width="31.85546875" style="35" bestFit="1" customWidth="1"/>
    <col min="8196" max="8196" width="12.140625" style="35" customWidth="1"/>
    <col min="8197" max="8197" width="11.7109375" style="35" customWidth="1"/>
    <col min="8198" max="8198" width="10.85546875" style="35" customWidth="1"/>
    <col min="8199" max="8199" width="13.140625" style="35" customWidth="1"/>
    <col min="8200" max="8200" width="12.5703125" style="35" customWidth="1"/>
    <col min="8201" max="8201" width="12.28515625" style="35" customWidth="1"/>
    <col min="8202" max="8202" width="9.140625" style="35"/>
    <col min="8203" max="8203" width="11.28515625" style="35" customWidth="1"/>
    <col min="8204" max="8448" width="9.140625" style="35"/>
    <col min="8449" max="8449" width="7.7109375" style="35" customWidth="1"/>
    <col min="8450" max="8450" width="9.140625" style="35"/>
    <col min="8451" max="8451" width="31.85546875" style="35" bestFit="1" customWidth="1"/>
    <col min="8452" max="8452" width="12.140625" style="35" customWidth="1"/>
    <col min="8453" max="8453" width="11.7109375" style="35" customWidth="1"/>
    <col min="8454" max="8454" width="10.85546875" style="35" customWidth="1"/>
    <col min="8455" max="8455" width="13.140625" style="35" customWidth="1"/>
    <col min="8456" max="8456" width="12.5703125" style="35" customWidth="1"/>
    <col min="8457" max="8457" width="12.28515625" style="35" customWidth="1"/>
    <col min="8458" max="8458" width="9.140625" style="35"/>
    <col min="8459" max="8459" width="11.28515625" style="35" customWidth="1"/>
    <col min="8460" max="8704" width="9.140625" style="35"/>
    <col min="8705" max="8705" width="7.7109375" style="35" customWidth="1"/>
    <col min="8706" max="8706" width="9.140625" style="35"/>
    <col min="8707" max="8707" width="31.85546875" style="35" bestFit="1" customWidth="1"/>
    <col min="8708" max="8708" width="12.140625" style="35" customWidth="1"/>
    <col min="8709" max="8709" width="11.7109375" style="35" customWidth="1"/>
    <col min="8710" max="8710" width="10.85546875" style="35" customWidth="1"/>
    <col min="8711" max="8711" width="13.140625" style="35" customWidth="1"/>
    <col min="8712" max="8712" width="12.5703125" style="35" customWidth="1"/>
    <col min="8713" max="8713" width="12.28515625" style="35" customWidth="1"/>
    <col min="8714" max="8714" width="9.140625" style="35"/>
    <col min="8715" max="8715" width="11.28515625" style="35" customWidth="1"/>
    <col min="8716" max="8960" width="9.140625" style="35"/>
    <col min="8961" max="8961" width="7.7109375" style="35" customWidth="1"/>
    <col min="8962" max="8962" width="9.140625" style="35"/>
    <col min="8963" max="8963" width="31.85546875" style="35" bestFit="1" customWidth="1"/>
    <col min="8964" max="8964" width="12.140625" style="35" customWidth="1"/>
    <col min="8965" max="8965" width="11.7109375" style="35" customWidth="1"/>
    <col min="8966" max="8966" width="10.85546875" style="35" customWidth="1"/>
    <col min="8967" max="8967" width="13.140625" style="35" customWidth="1"/>
    <col min="8968" max="8968" width="12.5703125" style="35" customWidth="1"/>
    <col min="8969" max="8969" width="12.28515625" style="35" customWidth="1"/>
    <col min="8970" max="8970" width="9.140625" style="35"/>
    <col min="8971" max="8971" width="11.28515625" style="35" customWidth="1"/>
    <col min="8972" max="9216" width="9.140625" style="35"/>
    <col min="9217" max="9217" width="7.7109375" style="35" customWidth="1"/>
    <col min="9218" max="9218" width="9.140625" style="35"/>
    <col min="9219" max="9219" width="31.85546875" style="35" bestFit="1" customWidth="1"/>
    <col min="9220" max="9220" width="12.140625" style="35" customWidth="1"/>
    <col min="9221" max="9221" width="11.7109375" style="35" customWidth="1"/>
    <col min="9222" max="9222" width="10.85546875" style="35" customWidth="1"/>
    <col min="9223" max="9223" width="13.140625" style="35" customWidth="1"/>
    <col min="9224" max="9224" width="12.5703125" style="35" customWidth="1"/>
    <col min="9225" max="9225" width="12.28515625" style="35" customWidth="1"/>
    <col min="9226" max="9226" width="9.140625" style="35"/>
    <col min="9227" max="9227" width="11.28515625" style="35" customWidth="1"/>
    <col min="9228" max="9472" width="9.140625" style="35"/>
    <col min="9473" max="9473" width="7.7109375" style="35" customWidth="1"/>
    <col min="9474" max="9474" width="9.140625" style="35"/>
    <col min="9475" max="9475" width="31.85546875" style="35" bestFit="1" customWidth="1"/>
    <col min="9476" max="9476" width="12.140625" style="35" customWidth="1"/>
    <col min="9477" max="9477" width="11.7109375" style="35" customWidth="1"/>
    <col min="9478" max="9478" width="10.85546875" style="35" customWidth="1"/>
    <col min="9479" max="9479" width="13.140625" style="35" customWidth="1"/>
    <col min="9480" max="9480" width="12.5703125" style="35" customWidth="1"/>
    <col min="9481" max="9481" width="12.28515625" style="35" customWidth="1"/>
    <col min="9482" max="9482" width="9.140625" style="35"/>
    <col min="9483" max="9483" width="11.28515625" style="35" customWidth="1"/>
    <col min="9484" max="9728" width="9.140625" style="35"/>
    <col min="9729" max="9729" width="7.7109375" style="35" customWidth="1"/>
    <col min="9730" max="9730" width="9.140625" style="35"/>
    <col min="9731" max="9731" width="31.85546875" style="35" bestFit="1" customWidth="1"/>
    <col min="9732" max="9732" width="12.140625" style="35" customWidth="1"/>
    <col min="9733" max="9733" width="11.7109375" style="35" customWidth="1"/>
    <col min="9734" max="9734" width="10.85546875" style="35" customWidth="1"/>
    <col min="9735" max="9735" width="13.140625" style="35" customWidth="1"/>
    <col min="9736" max="9736" width="12.5703125" style="35" customWidth="1"/>
    <col min="9737" max="9737" width="12.28515625" style="35" customWidth="1"/>
    <col min="9738" max="9738" width="9.140625" style="35"/>
    <col min="9739" max="9739" width="11.28515625" style="35" customWidth="1"/>
    <col min="9740" max="9984" width="9.140625" style="35"/>
    <col min="9985" max="9985" width="7.7109375" style="35" customWidth="1"/>
    <col min="9986" max="9986" width="9.140625" style="35"/>
    <col min="9987" max="9987" width="31.85546875" style="35" bestFit="1" customWidth="1"/>
    <col min="9988" max="9988" width="12.140625" style="35" customWidth="1"/>
    <col min="9989" max="9989" width="11.7109375" style="35" customWidth="1"/>
    <col min="9990" max="9990" width="10.85546875" style="35" customWidth="1"/>
    <col min="9991" max="9991" width="13.140625" style="35" customWidth="1"/>
    <col min="9992" max="9992" width="12.5703125" style="35" customWidth="1"/>
    <col min="9993" max="9993" width="12.28515625" style="35" customWidth="1"/>
    <col min="9994" max="9994" width="9.140625" style="35"/>
    <col min="9995" max="9995" width="11.28515625" style="35" customWidth="1"/>
    <col min="9996" max="10240" width="9.140625" style="35"/>
    <col min="10241" max="10241" width="7.7109375" style="35" customWidth="1"/>
    <col min="10242" max="10242" width="9.140625" style="35"/>
    <col min="10243" max="10243" width="31.85546875" style="35" bestFit="1" customWidth="1"/>
    <col min="10244" max="10244" width="12.140625" style="35" customWidth="1"/>
    <col min="10245" max="10245" width="11.7109375" style="35" customWidth="1"/>
    <col min="10246" max="10246" width="10.85546875" style="35" customWidth="1"/>
    <col min="10247" max="10247" width="13.140625" style="35" customWidth="1"/>
    <col min="10248" max="10248" width="12.5703125" style="35" customWidth="1"/>
    <col min="10249" max="10249" width="12.28515625" style="35" customWidth="1"/>
    <col min="10250" max="10250" width="9.140625" style="35"/>
    <col min="10251" max="10251" width="11.28515625" style="35" customWidth="1"/>
    <col min="10252" max="10496" width="9.140625" style="35"/>
    <col min="10497" max="10497" width="7.7109375" style="35" customWidth="1"/>
    <col min="10498" max="10498" width="9.140625" style="35"/>
    <col min="10499" max="10499" width="31.85546875" style="35" bestFit="1" customWidth="1"/>
    <col min="10500" max="10500" width="12.140625" style="35" customWidth="1"/>
    <col min="10501" max="10501" width="11.7109375" style="35" customWidth="1"/>
    <col min="10502" max="10502" width="10.85546875" style="35" customWidth="1"/>
    <col min="10503" max="10503" width="13.140625" style="35" customWidth="1"/>
    <col min="10504" max="10504" width="12.5703125" style="35" customWidth="1"/>
    <col min="10505" max="10505" width="12.28515625" style="35" customWidth="1"/>
    <col min="10506" max="10506" width="9.140625" style="35"/>
    <col min="10507" max="10507" width="11.28515625" style="35" customWidth="1"/>
    <col min="10508" max="10752" width="9.140625" style="35"/>
    <col min="10753" max="10753" width="7.7109375" style="35" customWidth="1"/>
    <col min="10754" max="10754" width="9.140625" style="35"/>
    <col min="10755" max="10755" width="31.85546875" style="35" bestFit="1" customWidth="1"/>
    <col min="10756" max="10756" width="12.140625" style="35" customWidth="1"/>
    <col min="10757" max="10757" width="11.7109375" style="35" customWidth="1"/>
    <col min="10758" max="10758" width="10.85546875" style="35" customWidth="1"/>
    <col min="10759" max="10759" width="13.140625" style="35" customWidth="1"/>
    <col min="10760" max="10760" width="12.5703125" style="35" customWidth="1"/>
    <col min="10761" max="10761" width="12.28515625" style="35" customWidth="1"/>
    <col min="10762" max="10762" width="9.140625" style="35"/>
    <col min="10763" max="10763" width="11.28515625" style="35" customWidth="1"/>
    <col min="10764" max="11008" width="9.140625" style="35"/>
    <col min="11009" max="11009" width="7.7109375" style="35" customWidth="1"/>
    <col min="11010" max="11010" width="9.140625" style="35"/>
    <col min="11011" max="11011" width="31.85546875" style="35" bestFit="1" customWidth="1"/>
    <col min="11012" max="11012" width="12.140625" style="35" customWidth="1"/>
    <col min="11013" max="11013" width="11.7109375" style="35" customWidth="1"/>
    <col min="11014" max="11014" width="10.85546875" style="35" customWidth="1"/>
    <col min="11015" max="11015" width="13.140625" style="35" customWidth="1"/>
    <col min="11016" max="11016" width="12.5703125" style="35" customWidth="1"/>
    <col min="11017" max="11017" width="12.28515625" style="35" customWidth="1"/>
    <col min="11018" max="11018" width="9.140625" style="35"/>
    <col min="11019" max="11019" width="11.28515625" style="35" customWidth="1"/>
    <col min="11020" max="11264" width="9.140625" style="35"/>
    <col min="11265" max="11265" width="7.7109375" style="35" customWidth="1"/>
    <col min="11266" max="11266" width="9.140625" style="35"/>
    <col min="11267" max="11267" width="31.85546875" style="35" bestFit="1" customWidth="1"/>
    <col min="11268" max="11268" width="12.140625" style="35" customWidth="1"/>
    <col min="11269" max="11269" width="11.7109375" style="35" customWidth="1"/>
    <col min="11270" max="11270" width="10.85546875" style="35" customWidth="1"/>
    <col min="11271" max="11271" width="13.140625" style="35" customWidth="1"/>
    <col min="11272" max="11272" width="12.5703125" style="35" customWidth="1"/>
    <col min="11273" max="11273" width="12.28515625" style="35" customWidth="1"/>
    <col min="11274" max="11274" width="9.140625" style="35"/>
    <col min="11275" max="11275" width="11.28515625" style="35" customWidth="1"/>
    <col min="11276" max="11520" width="9.140625" style="35"/>
    <col min="11521" max="11521" width="7.7109375" style="35" customWidth="1"/>
    <col min="11522" max="11522" width="9.140625" style="35"/>
    <col min="11523" max="11523" width="31.85546875" style="35" bestFit="1" customWidth="1"/>
    <col min="11524" max="11524" width="12.140625" style="35" customWidth="1"/>
    <col min="11525" max="11525" width="11.7109375" style="35" customWidth="1"/>
    <col min="11526" max="11526" width="10.85546875" style="35" customWidth="1"/>
    <col min="11527" max="11527" width="13.140625" style="35" customWidth="1"/>
    <col min="11528" max="11528" width="12.5703125" style="35" customWidth="1"/>
    <col min="11529" max="11529" width="12.28515625" style="35" customWidth="1"/>
    <col min="11530" max="11530" width="9.140625" style="35"/>
    <col min="11531" max="11531" width="11.28515625" style="35" customWidth="1"/>
    <col min="11532" max="11776" width="9.140625" style="35"/>
    <col min="11777" max="11777" width="7.7109375" style="35" customWidth="1"/>
    <col min="11778" max="11778" width="9.140625" style="35"/>
    <col min="11779" max="11779" width="31.85546875" style="35" bestFit="1" customWidth="1"/>
    <col min="11780" max="11780" width="12.140625" style="35" customWidth="1"/>
    <col min="11781" max="11781" width="11.7109375" style="35" customWidth="1"/>
    <col min="11782" max="11782" width="10.85546875" style="35" customWidth="1"/>
    <col min="11783" max="11783" width="13.140625" style="35" customWidth="1"/>
    <col min="11784" max="11784" width="12.5703125" style="35" customWidth="1"/>
    <col min="11785" max="11785" width="12.28515625" style="35" customWidth="1"/>
    <col min="11786" max="11786" width="9.140625" style="35"/>
    <col min="11787" max="11787" width="11.28515625" style="35" customWidth="1"/>
    <col min="11788" max="12032" width="9.140625" style="35"/>
    <col min="12033" max="12033" width="7.7109375" style="35" customWidth="1"/>
    <col min="12034" max="12034" width="9.140625" style="35"/>
    <col min="12035" max="12035" width="31.85546875" style="35" bestFit="1" customWidth="1"/>
    <col min="12036" max="12036" width="12.140625" style="35" customWidth="1"/>
    <col min="12037" max="12037" width="11.7109375" style="35" customWidth="1"/>
    <col min="12038" max="12038" width="10.85546875" style="35" customWidth="1"/>
    <col min="12039" max="12039" width="13.140625" style="35" customWidth="1"/>
    <col min="12040" max="12040" width="12.5703125" style="35" customWidth="1"/>
    <col min="12041" max="12041" width="12.28515625" style="35" customWidth="1"/>
    <col min="12042" max="12042" width="9.140625" style="35"/>
    <col min="12043" max="12043" width="11.28515625" style="35" customWidth="1"/>
    <col min="12044" max="12288" width="9.140625" style="35"/>
    <col min="12289" max="12289" width="7.7109375" style="35" customWidth="1"/>
    <col min="12290" max="12290" width="9.140625" style="35"/>
    <col min="12291" max="12291" width="31.85546875" style="35" bestFit="1" customWidth="1"/>
    <col min="12292" max="12292" width="12.140625" style="35" customWidth="1"/>
    <col min="12293" max="12293" width="11.7109375" style="35" customWidth="1"/>
    <col min="12294" max="12294" width="10.85546875" style="35" customWidth="1"/>
    <col min="12295" max="12295" width="13.140625" style="35" customWidth="1"/>
    <col min="12296" max="12296" width="12.5703125" style="35" customWidth="1"/>
    <col min="12297" max="12297" width="12.28515625" style="35" customWidth="1"/>
    <col min="12298" max="12298" width="9.140625" style="35"/>
    <col min="12299" max="12299" width="11.28515625" style="35" customWidth="1"/>
    <col min="12300" max="12544" width="9.140625" style="35"/>
    <col min="12545" max="12545" width="7.7109375" style="35" customWidth="1"/>
    <col min="12546" max="12546" width="9.140625" style="35"/>
    <col min="12547" max="12547" width="31.85546875" style="35" bestFit="1" customWidth="1"/>
    <col min="12548" max="12548" width="12.140625" style="35" customWidth="1"/>
    <col min="12549" max="12549" width="11.7109375" style="35" customWidth="1"/>
    <col min="12550" max="12550" width="10.85546875" style="35" customWidth="1"/>
    <col min="12551" max="12551" width="13.140625" style="35" customWidth="1"/>
    <col min="12552" max="12552" width="12.5703125" style="35" customWidth="1"/>
    <col min="12553" max="12553" width="12.28515625" style="35" customWidth="1"/>
    <col min="12554" max="12554" width="9.140625" style="35"/>
    <col min="12555" max="12555" width="11.28515625" style="35" customWidth="1"/>
    <col min="12556" max="12800" width="9.140625" style="35"/>
    <col min="12801" max="12801" width="7.7109375" style="35" customWidth="1"/>
    <col min="12802" max="12802" width="9.140625" style="35"/>
    <col min="12803" max="12803" width="31.85546875" style="35" bestFit="1" customWidth="1"/>
    <col min="12804" max="12804" width="12.140625" style="35" customWidth="1"/>
    <col min="12805" max="12805" width="11.7109375" style="35" customWidth="1"/>
    <col min="12806" max="12806" width="10.85546875" style="35" customWidth="1"/>
    <col min="12807" max="12807" width="13.140625" style="35" customWidth="1"/>
    <col min="12808" max="12808" width="12.5703125" style="35" customWidth="1"/>
    <col min="12809" max="12809" width="12.28515625" style="35" customWidth="1"/>
    <col min="12810" max="12810" width="9.140625" style="35"/>
    <col min="12811" max="12811" width="11.28515625" style="35" customWidth="1"/>
    <col min="12812" max="13056" width="9.140625" style="35"/>
    <col min="13057" max="13057" width="7.7109375" style="35" customWidth="1"/>
    <col min="13058" max="13058" width="9.140625" style="35"/>
    <col min="13059" max="13059" width="31.85546875" style="35" bestFit="1" customWidth="1"/>
    <col min="13060" max="13060" width="12.140625" style="35" customWidth="1"/>
    <col min="13061" max="13061" width="11.7109375" style="35" customWidth="1"/>
    <col min="13062" max="13062" width="10.85546875" style="35" customWidth="1"/>
    <col min="13063" max="13063" width="13.140625" style="35" customWidth="1"/>
    <col min="13064" max="13064" width="12.5703125" style="35" customWidth="1"/>
    <col min="13065" max="13065" width="12.28515625" style="35" customWidth="1"/>
    <col min="13066" max="13066" width="9.140625" style="35"/>
    <col min="13067" max="13067" width="11.28515625" style="35" customWidth="1"/>
    <col min="13068" max="13312" width="9.140625" style="35"/>
    <col min="13313" max="13313" width="7.7109375" style="35" customWidth="1"/>
    <col min="13314" max="13314" width="9.140625" style="35"/>
    <col min="13315" max="13315" width="31.85546875" style="35" bestFit="1" customWidth="1"/>
    <col min="13316" max="13316" width="12.140625" style="35" customWidth="1"/>
    <col min="13317" max="13317" width="11.7109375" style="35" customWidth="1"/>
    <col min="13318" max="13318" width="10.85546875" style="35" customWidth="1"/>
    <col min="13319" max="13319" width="13.140625" style="35" customWidth="1"/>
    <col min="13320" max="13320" width="12.5703125" style="35" customWidth="1"/>
    <col min="13321" max="13321" width="12.28515625" style="35" customWidth="1"/>
    <col min="13322" max="13322" width="9.140625" style="35"/>
    <col min="13323" max="13323" width="11.28515625" style="35" customWidth="1"/>
    <col min="13324" max="13568" width="9.140625" style="35"/>
    <col min="13569" max="13569" width="7.7109375" style="35" customWidth="1"/>
    <col min="13570" max="13570" width="9.140625" style="35"/>
    <col min="13571" max="13571" width="31.85546875" style="35" bestFit="1" customWidth="1"/>
    <col min="13572" max="13572" width="12.140625" style="35" customWidth="1"/>
    <col min="13573" max="13573" width="11.7109375" style="35" customWidth="1"/>
    <col min="13574" max="13574" width="10.85546875" style="35" customWidth="1"/>
    <col min="13575" max="13575" width="13.140625" style="35" customWidth="1"/>
    <col min="13576" max="13576" width="12.5703125" style="35" customWidth="1"/>
    <col min="13577" max="13577" width="12.28515625" style="35" customWidth="1"/>
    <col min="13578" max="13578" width="9.140625" style="35"/>
    <col min="13579" max="13579" width="11.28515625" style="35" customWidth="1"/>
    <col min="13580" max="13824" width="9.140625" style="35"/>
    <col min="13825" max="13825" width="7.7109375" style="35" customWidth="1"/>
    <col min="13826" max="13826" width="9.140625" style="35"/>
    <col min="13827" max="13827" width="31.85546875" style="35" bestFit="1" customWidth="1"/>
    <col min="13828" max="13828" width="12.140625" style="35" customWidth="1"/>
    <col min="13829" max="13829" width="11.7109375" style="35" customWidth="1"/>
    <col min="13830" max="13830" width="10.85546875" style="35" customWidth="1"/>
    <col min="13831" max="13831" width="13.140625" style="35" customWidth="1"/>
    <col min="13832" max="13832" width="12.5703125" style="35" customWidth="1"/>
    <col min="13833" max="13833" width="12.28515625" style="35" customWidth="1"/>
    <col min="13834" max="13834" width="9.140625" style="35"/>
    <col min="13835" max="13835" width="11.28515625" style="35" customWidth="1"/>
    <col min="13836" max="14080" width="9.140625" style="35"/>
    <col min="14081" max="14081" width="7.7109375" style="35" customWidth="1"/>
    <col min="14082" max="14082" width="9.140625" style="35"/>
    <col min="14083" max="14083" width="31.85546875" style="35" bestFit="1" customWidth="1"/>
    <col min="14084" max="14084" width="12.140625" style="35" customWidth="1"/>
    <col min="14085" max="14085" width="11.7109375" style="35" customWidth="1"/>
    <col min="14086" max="14086" width="10.85546875" style="35" customWidth="1"/>
    <col min="14087" max="14087" width="13.140625" style="35" customWidth="1"/>
    <col min="14088" max="14088" width="12.5703125" style="35" customWidth="1"/>
    <col min="14089" max="14089" width="12.28515625" style="35" customWidth="1"/>
    <col min="14090" max="14090" width="9.140625" style="35"/>
    <col min="14091" max="14091" width="11.28515625" style="35" customWidth="1"/>
    <col min="14092" max="14336" width="9.140625" style="35"/>
    <col min="14337" max="14337" width="7.7109375" style="35" customWidth="1"/>
    <col min="14338" max="14338" width="9.140625" style="35"/>
    <col min="14339" max="14339" width="31.85546875" style="35" bestFit="1" customWidth="1"/>
    <col min="14340" max="14340" width="12.140625" style="35" customWidth="1"/>
    <col min="14341" max="14341" width="11.7109375" style="35" customWidth="1"/>
    <col min="14342" max="14342" width="10.85546875" style="35" customWidth="1"/>
    <col min="14343" max="14343" width="13.140625" style="35" customWidth="1"/>
    <col min="14344" max="14344" width="12.5703125" style="35" customWidth="1"/>
    <col min="14345" max="14345" width="12.28515625" style="35" customWidth="1"/>
    <col min="14346" max="14346" width="9.140625" style="35"/>
    <col min="14347" max="14347" width="11.28515625" style="35" customWidth="1"/>
    <col min="14348" max="14592" width="9.140625" style="35"/>
    <col min="14593" max="14593" width="7.7109375" style="35" customWidth="1"/>
    <col min="14594" max="14594" width="9.140625" style="35"/>
    <col min="14595" max="14595" width="31.85546875" style="35" bestFit="1" customWidth="1"/>
    <col min="14596" max="14596" width="12.140625" style="35" customWidth="1"/>
    <col min="14597" max="14597" width="11.7109375" style="35" customWidth="1"/>
    <col min="14598" max="14598" width="10.85546875" style="35" customWidth="1"/>
    <col min="14599" max="14599" width="13.140625" style="35" customWidth="1"/>
    <col min="14600" max="14600" width="12.5703125" style="35" customWidth="1"/>
    <col min="14601" max="14601" width="12.28515625" style="35" customWidth="1"/>
    <col min="14602" max="14602" width="9.140625" style="35"/>
    <col min="14603" max="14603" width="11.28515625" style="35" customWidth="1"/>
    <col min="14604" max="14848" width="9.140625" style="35"/>
    <col min="14849" max="14849" width="7.7109375" style="35" customWidth="1"/>
    <col min="14850" max="14850" width="9.140625" style="35"/>
    <col min="14851" max="14851" width="31.85546875" style="35" bestFit="1" customWidth="1"/>
    <col min="14852" max="14852" width="12.140625" style="35" customWidth="1"/>
    <col min="14853" max="14853" width="11.7109375" style="35" customWidth="1"/>
    <col min="14854" max="14854" width="10.85546875" style="35" customWidth="1"/>
    <col min="14855" max="14855" width="13.140625" style="35" customWidth="1"/>
    <col min="14856" max="14856" width="12.5703125" style="35" customWidth="1"/>
    <col min="14857" max="14857" width="12.28515625" style="35" customWidth="1"/>
    <col min="14858" max="14858" width="9.140625" style="35"/>
    <col min="14859" max="14859" width="11.28515625" style="35" customWidth="1"/>
    <col min="14860" max="15104" width="9.140625" style="35"/>
    <col min="15105" max="15105" width="7.7109375" style="35" customWidth="1"/>
    <col min="15106" max="15106" width="9.140625" style="35"/>
    <col min="15107" max="15107" width="31.85546875" style="35" bestFit="1" customWidth="1"/>
    <col min="15108" max="15108" width="12.140625" style="35" customWidth="1"/>
    <col min="15109" max="15109" width="11.7109375" style="35" customWidth="1"/>
    <col min="15110" max="15110" width="10.85546875" style="35" customWidth="1"/>
    <col min="15111" max="15111" width="13.140625" style="35" customWidth="1"/>
    <col min="15112" max="15112" width="12.5703125" style="35" customWidth="1"/>
    <col min="15113" max="15113" width="12.28515625" style="35" customWidth="1"/>
    <col min="15114" max="15114" width="9.140625" style="35"/>
    <col min="15115" max="15115" width="11.28515625" style="35" customWidth="1"/>
    <col min="15116" max="15360" width="9.140625" style="35"/>
    <col min="15361" max="15361" width="7.7109375" style="35" customWidth="1"/>
    <col min="15362" max="15362" width="9.140625" style="35"/>
    <col min="15363" max="15363" width="31.85546875" style="35" bestFit="1" customWidth="1"/>
    <col min="15364" max="15364" width="12.140625" style="35" customWidth="1"/>
    <col min="15365" max="15365" width="11.7109375" style="35" customWidth="1"/>
    <col min="15366" max="15366" width="10.85546875" style="35" customWidth="1"/>
    <col min="15367" max="15367" width="13.140625" style="35" customWidth="1"/>
    <col min="15368" max="15368" width="12.5703125" style="35" customWidth="1"/>
    <col min="15369" max="15369" width="12.28515625" style="35" customWidth="1"/>
    <col min="15370" max="15370" width="9.140625" style="35"/>
    <col min="15371" max="15371" width="11.28515625" style="35" customWidth="1"/>
    <col min="15372" max="15616" width="9.140625" style="35"/>
    <col min="15617" max="15617" width="7.7109375" style="35" customWidth="1"/>
    <col min="15618" max="15618" width="9.140625" style="35"/>
    <col min="15619" max="15619" width="31.85546875" style="35" bestFit="1" customWidth="1"/>
    <col min="15620" max="15620" width="12.140625" style="35" customWidth="1"/>
    <col min="15621" max="15621" width="11.7109375" style="35" customWidth="1"/>
    <col min="15622" max="15622" width="10.85546875" style="35" customWidth="1"/>
    <col min="15623" max="15623" width="13.140625" style="35" customWidth="1"/>
    <col min="15624" max="15624" width="12.5703125" style="35" customWidth="1"/>
    <col min="15625" max="15625" width="12.28515625" style="35" customWidth="1"/>
    <col min="15626" max="15626" width="9.140625" style="35"/>
    <col min="15627" max="15627" width="11.28515625" style="35" customWidth="1"/>
    <col min="15628" max="15872" width="9.140625" style="35"/>
    <col min="15873" max="15873" width="7.7109375" style="35" customWidth="1"/>
    <col min="15874" max="15874" width="9.140625" style="35"/>
    <col min="15875" max="15875" width="31.85546875" style="35" bestFit="1" customWidth="1"/>
    <col min="15876" max="15876" width="12.140625" style="35" customWidth="1"/>
    <col min="15877" max="15877" width="11.7109375" style="35" customWidth="1"/>
    <col min="15878" max="15878" width="10.85546875" style="35" customWidth="1"/>
    <col min="15879" max="15879" width="13.140625" style="35" customWidth="1"/>
    <col min="15880" max="15880" width="12.5703125" style="35" customWidth="1"/>
    <col min="15881" max="15881" width="12.28515625" style="35" customWidth="1"/>
    <col min="15882" max="15882" width="9.140625" style="35"/>
    <col min="15883" max="15883" width="11.28515625" style="35" customWidth="1"/>
    <col min="15884" max="16128" width="9.140625" style="35"/>
    <col min="16129" max="16129" width="7.7109375" style="35" customWidth="1"/>
    <col min="16130" max="16130" width="9.140625" style="35"/>
    <col min="16131" max="16131" width="31.85546875" style="35" bestFit="1" customWidth="1"/>
    <col min="16132" max="16132" width="12.140625" style="35" customWidth="1"/>
    <col min="16133" max="16133" width="11.7109375" style="35" customWidth="1"/>
    <col min="16134" max="16134" width="10.85546875" style="35" customWidth="1"/>
    <col min="16135" max="16135" width="13.140625" style="35" customWidth="1"/>
    <col min="16136" max="16136" width="12.5703125" style="35" customWidth="1"/>
    <col min="16137" max="16137" width="12.28515625" style="35" customWidth="1"/>
    <col min="16138" max="16138" width="9.140625" style="35"/>
    <col min="16139" max="16139" width="11.28515625" style="35" customWidth="1"/>
    <col min="16140" max="16384" width="9.140625" style="35"/>
  </cols>
  <sheetData>
    <row r="1" spans="2:16">
      <c r="B1" s="1717" t="s">
        <v>969</v>
      </c>
      <c r="C1" s="1717"/>
      <c r="D1" s="1717"/>
      <c r="E1" s="1717"/>
      <c r="F1" s="1717"/>
      <c r="G1" s="1717"/>
      <c r="H1" s="1717"/>
      <c r="I1" s="1717"/>
    </row>
    <row r="2" spans="2:16">
      <c r="B2" s="1764" t="s">
        <v>970</v>
      </c>
      <c r="C2" s="1764"/>
      <c r="D2" s="1764"/>
      <c r="E2" s="1764"/>
      <c r="F2" s="1764"/>
      <c r="G2" s="1764"/>
      <c r="H2" s="1764"/>
      <c r="I2" s="1764"/>
      <c r="J2" s="1127"/>
    </row>
    <row r="3" spans="2:16">
      <c r="B3" s="1764" t="s">
        <v>971</v>
      </c>
      <c r="C3" s="1764"/>
      <c r="D3" s="1764"/>
      <c r="E3" s="1764"/>
      <c r="F3" s="1764"/>
      <c r="G3" s="1764"/>
      <c r="H3" s="1764"/>
      <c r="I3" s="1764"/>
      <c r="J3" s="1128"/>
    </row>
    <row r="4" spans="2:16">
      <c r="B4" s="1764" t="s">
        <v>972</v>
      </c>
      <c r="C4" s="1764"/>
      <c r="D4" s="1764"/>
      <c r="E4" s="1764"/>
      <c r="F4" s="1764"/>
      <c r="G4" s="1764"/>
      <c r="H4" s="1764"/>
      <c r="I4" s="1764"/>
      <c r="J4" s="1128"/>
    </row>
    <row r="5" spans="2:16" ht="16.5" thickBot="1">
      <c r="C5" s="1765" t="s">
        <v>973</v>
      </c>
      <c r="D5" s="1765"/>
      <c r="E5" s="1765"/>
      <c r="F5" s="1765"/>
      <c r="G5" s="1765"/>
      <c r="H5" s="1765"/>
      <c r="I5" s="1765"/>
    </row>
    <row r="6" spans="2:16" ht="33" customHeight="1" thickTop="1">
      <c r="B6" s="1758" t="s">
        <v>974</v>
      </c>
      <c r="C6" s="1760" t="s">
        <v>975</v>
      </c>
      <c r="D6" s="1762" t="s">
        <v>976</v>
      </c>
      <c r="E6" s="1762"/>
      <c r="F6" s="1762"/>
      <c r="G6" s="1762" t="s">
        <v>977</v>
      </c>
      <c r="H6" s="1762"/>
      <c r="I6" s="1763"/>
    </row>
    <row r="7" spans="2:16" ht="33" customHeight="1">
      <c r="B7" s="1759"/>
      <c r="C7" s="1761"/>
      <c r="D7" s="1129" t="s">
        <v>44</v>
      </c>
      <c r="E7" s="1129" t="s">
        <v>132</v>
      </c>
      <c r="F7" s="1130" t="s">
        <v>978</v>
      </c>
      <c r="G7" s="1129" t="s">
        <v>44</v>
      </c>
      <c r="H7" s="1129" t="s">
        <v>132</v>
      </c>
      <c r="I7" s="1131" t="s">
        <v>978</v>
      </c>
    </row>
    <row r="8" spans="2:16" ht="33" customHeight="1">
      <c r="B8" s="1132">
        <v>1</v>
      </c>
      <c r="C8" s="298" t="s">
        <v>979</v>
      </c>
      <c r="D8" s="1133">
        <v>3937.7420739999998</v>
      </c>
      <c r="E8" s="1133">
        <v>4167.6177969999999</v>
      </c>
      <c r="F8" s="1133">
        <v>5.8377547000301622</v>
      </c>
      <c r="G8" s="1134">
        <v>85965.503591999994</v>
      </c>
      <c r="H8" s="1133">
        <v>128684.243357</v>
      </c>
      <c r="I8" s="1135">
        <v>49.692886076427811</v>
      </c>
    </row>
    <row r="9" spans="2:16" ht="33" customHeight="1">
      <c r="B9" s="1132">
        <v>2</v>
      </c>
      <c r="C9" s="1136" t="s">
        <v>980</v>
      </c>
      <c r="D9" s="1137">
        <v>1218.751714</v>
      </c>
      <c r="E9" s="1137">
        <v>1203.4492339999999</v>
      </c>
      <c r="F9" s="1133">
        <v>-1.2555863367589959</v>
      </c>
      <c r="G9" s="1134">
        <v>28485.101798</v>
      </c>
      <c r="H9" s="1133">
        <v>35393.696444000001</v>
      </c>
      <c r="I9" s="1135">
        <v>24.253361265800599</v>
      </c>
    </row>
    <row r="10" spans="2:16" ht="33" customHeight="1">
      <c r="B10" s="1132">
        <v>3</v>
      </c>
      <c r="C10" s="1136" t="s">
        <v>981</v>
      </c>
      <c r="D10" s="1133">
        <v>732.99264300000004</v>
      </c>
      <c r="E10" s="1133">
        <v>887.29443200000014</v>
      </c>
      <c r="F10" s="1133">
        <v>21.050932839990331</v>
      </c>
      <c r="G10" s="1134">
        <v>49966.260986000001</v>
      </c>
      <c r="H10" s="1133">
        <v>63478.637721000006</v>
      </c>
      <c r="I10" s="1135">
        <v>27.043001554160774</v>
      </c>
    </row>
    <row r="11" spans="2:16" ht="33" customHeight="1">
      <c r="B11" s="1132">
        <v>4</v>
      </c>
      <c r="C11" s="1136" t="s">
        <v>982</v>
      </c>
      <c r="D11" s="1133">
        <v>5195.7169680000006</v>
      </c>
      <c r="E11" s="1133">
        <v>6366.6297880000002</v>
      </c>
      <c r="F11" s="1133">
        <v>22.536116328344225</v>
      </c>
      <c r="G11" s="1134">
        <v>27658.513973000001</v>
      </c>
      <c r="H11" s="1133">
        <v>43627.697184000004</v>
      </c>
      <c r="I11" s="1135">
        <v>57.736952992445588</v>
      </c>
    </row>
    <row r="12" spans="2:16" ht="33" customHeight="1">
      <c r="B12" s="1132">
        <v>5</v>
      </c>
      <c r="C12" s="1136" t="s">
        <v>983</v>
      </c>
      <c r="D12" s="1133">
        <v>6352.1858550000006</v>
      </c>
      <c r="E12" s="1133">
        <v>7438.0059000000001</v>
      </c>
      <c r="F12" s="1133">
        <v>17.09364413740062</v>
      </c>
      <c r="G12" s="1134">
        <v>36411.053093000002</v>
      </c>
      <c r="H12" s="1133">
        <v>52241.740796999999</v>
      </c>
      <c r="I12" s="1135">
        <v>43.477698004410193</v>
      </c>
      <c r="P12" s="35" t="s">
        <v>82</v>
      </c>
    </row>
    <row r="13" spans="2:16" ht="33" customHeight="1">
      <c r="B13" s="1132">
        <v>6</v>
      </c>
      <c r="C13" s="1136" t="s">
        <v>984</v>
      </c>
      <c r="D13" s="1133">
        <v>481.82025399999998</v>
      </c>
      <c r="E13" s="1133">
        <v>472.78622000000001</v>
      </c>
      <c r="F13" s="1133">
        <v>-1.8749801248496234</v>
      </c>
      <c r="G13" s="1134">
        <v>10024.85563</v>
      </c>
      <c r="H13" s="1133">
        <v>13965.495722</v>
      </c>
      <c r="I13" s="1135">
        <v>39.308696677959041</v>
      </c>
    </row>
    <row r="14" spans="2:16" ht="33" customHeight="1">
      <c r="B14" s="1132">
        <v>7</v>
      </c>
      <c r="C14" s="1136" t="s">
        <v>985</v>
      </c>
      <c r="D14" s="1133">
        <v>1856.5743940000002</v>
      </c>
      <c r="E14" s="1133">
        <v>2548.5142080000001</v>
      </c>
      <c r="F14" s="1133">
        <v>37.269705767578287</v>
      </c>
      <c r="G14" s="1134">
        <v>6477.2431340000003</v>
      </c>
      <c r="H14" s="1133">
        <v>9668.53521</v>
      </c>
      <c r="I14" s="1135">
        <v>49.269295747884456</v>
      </c>
    </row>
    <row r="15" spans="2:16" ht="33" customHeight="1">
      <c r="B15" s="1132">
        <v>8</v>
      </c>
      <c r="C15" s="1136" t="s">
        <v>986</v>
      </c>
      <c r="D15" s="1133">
        <v>155.11521999999999</v>
      </c>
      <c r="E15" s="1133">
        <v>112.12396999999999</v>
      </c>
      <c r="F15" s="1133">
        <v>-27.715687731996908</v>
      </c>
      <c r="G15" s="1134">
        <v>5903.709922</v>
      </c>
      <c r="H15" s="1133">
        <v>7108.0062980000002</v>
      </c>
      <c r="I15" s="1135">
        <v>20.398976099964283</v>
      </c>
    </row>
    <row r="16" spans="2:16" ht="33" customHeight="1">
      <c r="B16" s="1132">
        <v>9</v>
      </c>
      <c r="C16" s="1136" t="s">
        <v>987</v>
      </c>
      <c r="D16" s="1133">
        <v>198.676096</v>
      </c>
      <c r="E16" s="1133">
        <v>173.85993999999999</v>
      </c>
      <c r="F16" s="1133">
        <v>-12.490760841203564</v>
      </c>
      <c r="G16" s="1134">
        <v>3316.9008939999999</v>
      </c>
      <c r="H16" s="1133">
        <v>4752.8722149999994</v>
      </c>
      <c r="I16" s="1135">
        <v>43.292560341418508</v>
      </c>
    </row>
    <row r="17" spans="2:11" ht="33" customHeight="1">
      <c r="B17" s="1132">
        <v>10</v>
      </c>
      <c r="C17" s="1136" t="s">
        <v>988</v>
      </c>
      <c r="D17" s="1133">
        <v>1.4E-3</v>
      </c>
      <c r="E17" s="1133">
        <v>0</v>
      </c>
      <c r="F17" s="1138" t="s">
        <v>685</v>
      </c>
      <c r="G17" s="1134">
        <v>1619.879641</v>
      </c>
      <c r="H17" s="1133">
        <v>2454.4488160000001</v>
      </c>
      <c r="I17" s="1135">
        <v>51.520443487072633</v>
      </c>
    </row>
    <row r="18" spans="2:11" ht="33" customHeight="1">
      <c r="B18" s="1132">
        <v>11</v>
      </c>
      <c r="C18" s="1136" t="s">
        <v>989</v>
      </c>
      <c r="D18" s="1133">
        <v>0</v>
      </c>
      <c r="E18" s="1133">
        <v>0</v>
      </c>
      <c r="F18" s="1138" t="s">
        <v>685</v>
      </c>
      <c r="G18" s="1136">
        <v>0</v>
      </c>
      <c r="H18" s="1133">
        <v>0</v>
      </c>
      <c r="I18" s="1139" t="s">
        <v>685</v>
      </c>
    </row>
    <row r="19" spans="2:11" ht="33" customHeight="1">
      <c r="B19" s="1132">
        <v>12</v>
      </c>
      <c r="C19" s="1136" t="s">
        <v>990</v>
      </c>
      <c r="D19" s="1133">
        <v>9.8918219999999994</v>
      </c>
      <c r="E19" s="1133">
        <v>3.4481440000000001</v>
      </c>
      <c r="F19" s="1138">
        <v>-65.141467365668319</v>
      </c>
      <c r="G19" s="1134">
        <v>273.87705099999999</v>
      </c>
      <c r="H19" s="1133">
        <v>215.17448899999999</v>
      </c>
      <c r="I19" s="1135">
        <v>-21.433910503147636</v>
      </c>
    </row>
    <row r="20" spans="2:11" ht="33" customHeight="1">
      <c r="B20" s="1140">
        <v>13</v>
      </c>
      <c r="C20" s="1136" t="s">
        <v>991</v>
      </c>
      <c r="D20" s="1133">
        <v>282.02887399999997</v>
      </c>
      <c r="E20" s="1133">
        <v>317.81150100000002</v>
      </c>
      <c r="F20" s="1138">
        <v>12.687575740915102</v>
      </c>
      <c r="G20" s="1134">
        <v>3478.3883910000004</v>
      </c>
      <c r="H20" s="1133">
        <v>9623.409506</v>
      </c>
      <c r="I20" s="1135">
        <v>176.66288016886375</v>
      </c>
      <c r="K20" s="35" t="s">
        <v>82</v>
      </c>
    </row>
    <row r="21" spans="2:11" ht="33" customHeight="1">
      <c r="B21" s="1132">
        <v>14</v>
      </c>
      <c r="C21" s="1136" t="s">
        <v>992</v>
      </c>
      <c r="D21" s="1133">
        <v>33.822000000000003</v>
      </c>
      <c r="E21" s="1133">
        <v>53.388945000000007</v>
      </c>
      <c r="F21" s="1133">
        <v>57.852714209686006</v>
      </c>
      <c r="G21" s="1134">
        <v>623.72807240998145</v>
      </c>
      <c r="H21" s="1133">
        <v>2373.3026639999998</v>
      </c>
      <c r="I21" s="1135">
        <v>280.50278141722134</v>
      </c>
    </row>
    <row r="22" spans="2:11" ht="33" customHeight="1" thickBot="1">
      <c r="B22" s="1141"/>
      <c r="C22" s="1142" t="s">
        <v>570</v>
      </c>
      <c r="D22" s="1143">
        <v>20455.219314000002</v>
      </c>
      <c r="E22" s="1143">
        <v>23744.930079000002</v>
      </c>
      <c r="F22" s="1143">
        <v>16.081933087930487</v>
      </c>
      <c r="G22" s="1144">
        <v>260205.31617740999</v>
      </c>
      <c r="H22" s="1143">
        <v>373587.26042300003</v>
      </c>
      <c r="I22" s="1145">
        <v>43.574196190086155</v>
      </c>
      <c r="K22" s="35" t="s">
        <v>82</v>
      </c>
    </row>
    <row r="23" spans="2:11" ht="23.25" customHeight="1" thickTop="1">
      <c r="B23" s="940" t="s">
        <v>764</v>
      </c>
    </row>
    <row r="26" spans="2:11">
      <c r="D26" s="11"/>
      <c r="E26" s="11"/>
      <c r="F26" s="35" t="s">
        <v>82</v>
      </c>
    </row>
    <row r="29" spans="2:11">
      <c r="F29" s="35" t="s">
        <v>82</v>
      </c>
    </row>
  </sheetData>
  <mergeCells count="9">
    <mergeCell ref="B6:B7"/>
    <mergeCell ref="C6:C7"/>
    <mergeCell ref="D6:F6"/>
    <mergeCell ref="G6:I6"/>
    <mergeCell ref="B1:I1"/>
    <mergeCell ref="B2:I2"/>
    <mergeCell ref="B3:I3"/>
    <mergeCell ref="B4:I4"/>
    <mergeCell ref="C5:I5"/>
  </mergeCells>
  <pageMargins left="0.5" right="0.5" top="0.5" bottom="0.5" header="0.3" footer="0.3"/>
  <pageSetup paperSize="9" scale="66" orientation="portrait" horizontalDpi="4294967295" verticalDpi="4294967295" r:id="rId1"/>
</worksheet>
</file>

<file path=xl/worksheets/sheet16.xml><?xml version="1.0" encoding="utf-8"?>
<worksheet xmlns="http://schemas.openxmlformats.org/spreadsheetml/2006/main" xmlns:r="http://schemas.openxmlformats.org/officeDocument/2006/relationships">
  <sheetPr>
    <pageSetUpPr fitToPage="1"/>
  </sheetPr>
  <dimension ref="A1:N20"/>
  <sheetViews>
    <sheetView workbookViewId="0">
      <selection activeCell="Q18" sqref="Q18"/>
    </sheetView>
  </sheetViews>
  <sheetFormatPr defaultRowHeight="21" customHeight="1"/>
  <cols>
    <col min="1" max="1" width="12.7109375" style="1146" customWidth="1"/>
    <col min="2" max="6" width="12.7109375" style="1146" hidden="1" customWidth="1"/>
    <col min="7" max="14" width="13.140625" style="1146" customWidth="1"/>
    <col min="15" max="256" width="9.140625" style="1146"/>
    <col min="257" max="267" width="12.7109375" style="1146" customWidth="1"/>
    <col min="268" max="268" width="12.28515625" style="1146" customWidth="1"/>
    <col min="269" max="269" width="11.5703125" style="1146" customWidth="1"/>
    <col min="270" max="270" width="11.140625" style="1146" customWidth="1"/>
    <col min="271" max="512" width="9.140625" style="1146"/>
    <col min="513" max="523" width="12.7109375" style="1146" customWidth="1"/>
    <col min="524" max="524" width="12.28515625" style="1146" customWidth="1"/>
    <col min="525" max="525" width="11.5703125" style="1146" customWidth="1"/>
    <col min="526" max="526" width="11.140625" style="1146" customWidth="1"/>
    <col min="527" max="768" width="9.140625" style="1146"/>
    <col min="769" max="779" width="12.7109375" style="1146" customWidth="1"/>
    <col min="780" max="780" width="12.28515625" style="1146" customWidth="1"/>
    <col min="781" max="781" width="11.5703125" style="1146" customWidth="1"/>
    <col min="782" max="782" width="11.140625" style="1146" customWidth="1"/>
    <col min="783" max="1024" width="9.140625" style="1146"/>
    <col min="1025" max="1035" width="12.7109375" style="1146" customWidth="1"/>
    <col min="1036" max="1036" width="12.28515625" style="1146" customWidth="1"/>
    <col min="1037" max="1037" width="11.5703125" style="1146" customWidth="1"/>
    <col min="1038" max="1038" width="11.140625" style="1146" customWidth="1"/>
    <col min="1039" max="1280" width="9.140625" style="1146"/>
    <col min="1281" max="1291" width="12.7109375" style="1146" customWidth="1"/>
    <col min="1292" max="1292" width="12.28515625" style="1146" customWidth="1"/>
    <col min="1293" max="1293" width="11.5703125" style="1146" customWidth="1"/>
    <col min="1294" max="1294" width="11.140625" style="1146" customWidth="1"/>
    <col min="1295" max="1536" width="9.140625" style="1146"/>
    <col min="1537" max="1547" width="12.7109375" style="1146" customWidth="1"/>
    <col min="1548" max="1548" width="12.28515625" style="1146" customWidth="1"/>
    <col min="1549" max="1549" width="11.5703125" style="1146" customWidth="1"/>
    <col min="1550" max="1550" width="11.140625" style="1146" customWidth="1"/>
    <col min="1551" max="1792" width="9.140625" style="1146"/>
    <col min="1793" max="1803" width="12.7109375" style="1146" customWidth="1"/>
    <col min="1804" max="1804" width="12.28515625" style="1146" customWidth="1"/>
    <col min="1805" max="1805" width="11.5703125" style="1146" customWidth="1"/>
    <col min="1806" max="1806" width="11.140625" style="1146" customWidth="1"/>
    <col min="1807" max="2048" width="9.140625" style="1146"/>
    <col min="2049" max="2059" width="12.7109375" style="1146" customWidth="1"/>
    <col min="2060" max="2060" width="12.28515625" style="1146" customWidth="1"/>
    <col min="2061" max="2061" width="11.5703125" style="1146" customWidth="1"/>
    <col min="2062" max="2062" width="11.140625" style="1146" customWidth="1"/>
    <col min="2063" max="2304" width="9.140625" style="1146"/>
    <col min="2305" max="2315" width="12.7109375" style="1146" customWidth="1"/>
    <col min="2316" max="2316" width="12.28515625" style="1146" customWidth="1"/>
    <col min="2317" max="2317" width="11.5703125" style="1146" customWidth="1"/>
    <col min="2318" max="2318" width="11.140625" style="1146" customWidth="1"/>
    <col min="2319" max="2560" width="9.140625" style="1146"/>
    <col min="2561" max="2571" width="12.7109375" style="1146" customWidth="1"/>
    <col min="2572" max="2572" width="12.28515625" style="1146" customWidth="1"/>
    <col min="2573" max="2573" width="11.5703125" style="1146" customWidth="1"/>
    <col min="2574" max="2574" width="11.140625" style="1146" customWidth="1"/>
    <col min="2575" max="2816" width="9.140625" style="1146"/>
    <col min="2817" max="2827" width="12.7109375" style="1146" customWidth="1"/>
    <col min="2828" max="2828" width="12.28515625" style="1146" customWidth="1"/>
    <col min="2829" max="2829" width="11.5703125" style="1146" customWidth="1"/>
    <col min="2830" max="2830" width="11.140625" style="1146" customWidth="1"/>
    <col min="2831" max="3072" width="9.140625" style="1146"/>
    <col min="3073" max="3083" width="12.7109375" style="1146" customWidth="1"/>
    <col min="3084" max="3084" width="12.28515625" style="1146" customWidth="1"/>
    <col min="3085" max="3085" width="11.5703125" style="1146" customWidth="1"/>
    <col min="3086" max="3086" width="11.140625" style="1146" customWidth="1"/>
    <col min="3087" max="3328" width="9.140625" style="1146"/>
    <col min="3329" max="3339" width="12.7109375" style="1146" customWidth="1"/>
    <col min="3340" max="3340" width="12.28515625" style="1146" customWidth="1"/>
    <col min="3341" max="3341" width="11.5703125" style="1146" customWidth="1"/>
    <col min="3342" max="3342" width="11.140625" style="1146" customWidth="1"/>
    <col min="3343" max="3584" width="9.140625" style="1146"/>
    <col min="3585" max="3595" width="12.7109375" style="1146" customWidth="1"/>
    <col min="3596" max="3596" width="12.28515625" style="1146" customWidth="1"/>
    <col min="3597" max="3597" width="11.5703125" style="1146" customWidth="1"/>
    <col min="3598" max="3598" width="11.140625" style="1146" customWidth="1"/>
    <col min="3599" max="3840" width="9.140625" style="1146"/>
    <col min="3841" max="3851" width="12.7109375" style="1146" customWidth="1"/>
    <col min="3852" max="3852" width="12.28515625" style="1146" customWidth="1"/>
    <col min="3853" max="3853" width="11.5703125" style="1146" customWidth="1"/>
    <col min="3854" max="3854" width="11.140625" style="1146" customWidth="1"/>
    <col min="3855" max="4096" width="9.140625" style="1146"/>
    <col min="4097" max="4107" width="12.7109375" style="1146" customWidth="1"/>
    <col min="4108" max="4108" width="12.28515625" style="1146" customWidth="1"/>
    <col min="4109" max="4109" width="11.5703125" style="1146" customWidth="1"/>
    <col min="4110" max="4110" width="11.140625" style="1146" customWidth="1"/>
    <col min="4111" max="4352" width="9.140625" style="1146"/>
    <col min="4353" max="4363" width="12.7109375" style="1146" customWidth="1"/>
    <col min="4364" max="4364" width="12.28515625" style="1146" customWidth="1"/>
    <col min="4365" max="4365" width="11.5703125" style="1146" customWidth="1"/>
    <col min="4366" max="4366" width="11.140625" style="1146" customWidth="1"/>
    <col min="4367" max="4608" width="9.140625" style="1146"/>
    <col min="4609" max="4619" width="12.7109375" style="1146" customWidth="1"/>
    <col min="4620" max="4620" width="12.28515625" style="1146" customWidth="1"/>
    <col min="4621" max="4621" width="11.5703125" style="1146" customWidth="1"/>
    <col min="4622" max="4622" width="11.140625" style="1146" customWidth="1"/>
    <col min="4623" max="4864" width="9.140625" style="1146"/>
    <col min="4865" max="4875" width="12.7109375" style="1146" customWidth="1"/>
    <col min="4876" max="4876" width="12.28515625" style="1146" customWidth="1"/>
    <col min="4877" max="4877" width="11.5703125" style="1146" customWidth="1"/>
    <col min="4878" max="4878" width="11.140625" style="1146" customWidth="1"/>
    <col min="4879" max="5120" width="9.140625" style="1146"/>
    <col min="5121" max="5131" width="12.7109375" style="1146" customWidth="1"/>
    <col min="5132" max="5132" width="12.28515625" style="1146" customWidth="1"/>
    <col min="5133" max="5133" width="11.5703125" style="1146" customWidth="1"/>
    <col min="5134" max="5134" width="11.140625" style="1146" customWidth="1"/>
    <col min="5135" max="5376" width="9.140625" style="1146"/>
    <col min="5377" max="5387" width="12.7109375" style="1146" customWidth="1"/>
    <col min="5388" max="5388" width="12.28515625" style="1146" customWidth="1"/>
    <col min="5389" max="5389" width="11.5703125" style="1146" customWidth="1"/>
    <col min="5390" max="5390" width="11.140625" style="1146" customWidth="1"/>
    <col min="5391" max="5632" width="9.140625" style="1146"/>
    <col min="5633" max="5643" width="12.7109375" style="1146" customWidth="1"/>
    <col min="5644" max="5644" width="12.28515625" style="1146" customWidth="1"/>
    <col min="5645" max="5645" width="11.5703125" style="1146" customWidth="1"/>
    <col min="5646" max="5646" width="11.140625" style="1146" customWidth="1"/>
    <col min="5647" max="5888" width="9.140625" style="1146"/>
    <col min="5889" max="5899" width="12.7109375" style="1146" customWidth="1"/>
    <col min="5900" max="5900" width="12.28515625" style="1146" customWidth="1"/>
    <col min="5901" max="5901" width="11.5703125" style="1146" customWidth="1"/>
    <col min="5902" max="5902" width="11.140625" style="1146" customWidth="1"/>
    <col min="5903" max="6144" width="9.140625" style="1146"/>
    <col min="6145" max="6155" width="12.7109375" style="1146" customWidth="1"/>
    <col min="6156" max="6156" width="12.28515625" style="1146" customWidth="1"/>
    <col min="6157" max="6157" width="11.5703125" style="1146" customWidth="1"/>
    <col min="6158" max="6158" width="11.140625" style="1146" customWidth="1"/>
    <col min="6159" max="6400" width="9.140625" style="1146"/>
    <col min="6401" max="6411" width="12.7109375" style="1146" customWidth="1"/>
    <col min="6412" max="6412" width="12.28515625" style="1146" customWidth="1"/>
    <col min="6413" max="6413" width="11.5703125" style="1146" customWidth="1"/>
    <col min="6414" max="6414" width="11.140625" style="1146" customWidth="1"/>
    <col min="6415" max="6656" width="9.140625" style="1146"/>
    <col min="6657" max="6667" width="12.7109375" style="1146" customWidth="1"/>
    <col min="6668" max="6668" width="12.28515625" style="1146" customWidth="1"/>
    <col min="6669" max="6669" width="11.5703125" style="1146" customWidth="1"/>
    <col min="6670" max="6670" width="11.140625" style="1146" customWidth="1"/>
    <col min="6671" max="6912" width="9.140625" style="1146"/>
    <col min="6913" max="6923" width="12.7109375" style="1146" customWidth="1"/>
    <col min="6924" max="6924" width="12.28515625" style="1146" customWidth="1"/>
    <col min="6925" max="6925" width="11.5703125" style="1146" customWidth="1"/>
    <col min="6926" max="6926" width="11.140625" style="1146" customWidth="1"/>
    <col min="6927" max="7168" width="9.140625" style="1146"/>
    <col min="7169" max="7179" width="12.7109375" style="1146" customWidth="1"/>
    <col min="7180" max="7180" width="12.28515625" style="1146" customWidth="1"/>
    <col min="7181" max="7181" width="11.5703125" style="1146" customWidth="1"/>
    <col min="7182" max="7182" width="11.140625" style="1146" customWidth="1"/>
    <col min="7183" max="7424" width="9.140625" style="1146"/>
    <col min="7425" max="7435" width="12.7109375" style="1146" customWidth="1"/>
    <col min="7436" max="7436" width="12.28515625" style="1146" customWidth="1"/>
    <col min="7437" max="7437" width="11.5703125" style="1146" customWidth="1"/>
    <col min="7438" max="7438" width="11.140625" style="1146" customWidth="1"/>
    <col min="7439" max="7680" width="9.140625" style="1146"/>
    <col min="7681" max="7691" width="12.7109375" style="1146" customWidth="1"/>
    <col min="7692" max="7692" width="12.28515625" style="1146" customWidth="1"/>
    <col min="7693" max="7693" width="11.5703125" style="1146" customWidth="1"/>
    <col min="7694" max="7694" width="11.140625" style="1146" customWidth="1"/>
    <col min="7695" max="7936" width="9.140625" style="1146"/>
    <col min="7937" max="7947" width="12.7109375" style="1146" customWidth="1"/>
    <col min="7948" max="7948" width="12.28515625" style="1146" customWidth="1"/>
    <col min="7949" max="7949" width="11.5703125" style="1146" customWidth="1"/>
    <col min="7950" max="7950" width="11.140625" style="1146" customWidth="1"/>
    <col min="7951" max="8192" width="9.140625" style="1146"/>
    <col min="8193" max="8203" width="12.7109375" style="1146" customWidth="1"/>
    <col min="8204" max="8204" width="12.28515625" style="1146" customWidth="1"/>
    <col min="8205" max="8205" width="11.5703125" style="1146" customWidth="1"/>
    <col min="8206" max="8206" width="11.140625" style="1146" customWidth="1"/>
    <col min="8207" max="8448" width="9.140625" style="1146"/>
    <col min="8449" max="8459" width="12.7109375" style="1146" customWidth="1"/>
    <col min="8460" max="8460" width="12.28515625" style="1146" customWidth="1"/>
    <col min="8461" max="8461" width="11.5703125" style="1146" customWidth="1"/>
    <col min="8462" max="8462" width="11.140625" style="1146" customWidth="1"/>
    <col min="8463" max="8704" width="9.140625" style="1146"/>
    <col min="8705" max="8715" width="12.7109375" style="1146" customWidth="1"/>
    <col min="8716" max="8716" width="12.28515625" style="1146" customWidth="1"/>
    <col min="8717" max="8717" width="11.5703125" style="1146" customWidth="1"/>
    <col min="8718" max="8718" width="11.140625" style="1146" customWidth="1"/>
    <col min="8719" max="8960" width="9.140625" style="1146"/>
    <col min="8961" max="8971" width="12.7109375" style="1146" customWidth="1"/>
    <col min="8972" max="8972" width="12.28515625" style="1146" customWidth="1"/>
    <col min="8973" max="8973" width="11.5703125" style="1146" customWidth="1"/>
    <col min="8974" max="8974" width="11.140625" style="1146" customWidth="1"/>
    <col min="8975" max="9216" width="9.140625" style="1146"/>
    <col min="9217" max="9227" width="12.7109375" style="1146" customWidth="1"/>
    <col min="9228" max="9228" width="12.28515625" style="1146" customWidth="1"/>
    <col min="9229" max="9229" width="11.5703125" style="1146" customWidth="1"/>
    <col min="9230" max="9230" width="11.140625" style="1146" customWidth="1"/>
    <col min="9231" max="9472" width="9.140625" style="1146"/>
    <col min="9473" max="9483" width="12.7109375" style="1146" customWidth="1"/>
    <col min="9484" max="9484" width="12.28515625" style="1146" customWidth="1"/>
    <col min="9485" max="9485" width="11.5703125" style="1146" customWidth="1"/>
    <col min="9486" max="9486" width="11.140625" style="1146" customWidth="1"/>
    <col min="9487" max="9728" width="9.140625" style="1146"/>
    <col min="9729" max="9739" width="12.7109375" style="1146" customWidth="1"/>
    <col min="9740" max="9740" width="12.28515625" style="1146" customWidth="1"/>
    <col min="9741" max="9741" width="11.5703125" style="1146" customWidth="1"/>
    <col min="9742" max="9742" width="11.140625" style="1146" customWidth="1"/>
    <col min="9743" max="9984" width="9.140625" style="1146"/>
    <col min="9985" max="9995" width="12.7109375" style="1146" customWidth="1"/>
    <col min="9996" max="9996" width="12.28515625" style="1146" customWidth="1"/>
    <col min="9997" max="9997" width="11.5703125" style="1146" customWidth="1"/>
    <col min="9998" max="9998" width="11.140625" style="1146" customWidth="1"/>
    <col min="9999" max="10240" width="9.140625" style="1146"/>
    <col min="10241" max="10251" width="12.7109375" style="1146" customWidth="1"/>
    <col min="10252" max="10252" width="12.28515625" style="1146" customWidth="1"/>
    <col min="10253" max="10253" width="11.5703125" style="1146" customWidth="1"/>
    <col min="10254" max="10254" width="11.140625" style="1146" customWidth="1"/>
    <col min="10255" max="10496" width="9.140625" style="1146"/>
    <col min="10497" max="10507" width="12.7109375" style="1146" customWidth="1"/>
    <col min="10508" max="10508" width="12.28515625" style="1146" customWidth="1"/>
    <col min="10509" max="10509" width="11.5703125" style="1146" customWidth="1"/>
    <col min="10510" max="10510" width="11.140625" style="1146" customWidth="1"/>
    <col min="10511" max="10752" width="9.140625" style="1146"/>
    <col min="10753" max="10763" width="12.7109375" style="1146" customWidth="1"/>
    <col min="10764" max="10764" width="12.28515625" style="1146" customWidth="1"/>
    <col min="10765" max="10765" width="11.5703125" style="1146" customWidth="1"/>
    <col min="10766" max="10766" width="11.140625" style="1146" customWidth="1"/>
    <col min="10767" max="11008" width="9.140625" style="1146"/>
    <col min="11009" max="11019" width="12.7109375" style="1146" customWidth="1"/>
    <col min="11020" max="11020" width="12.28515625" style="1146" customWidth="1"/>
    <col min="11021" max="11021" width="11.5703125" style="1146" customWidth="1"/>
    <col min="11022" max="11022" width="11.140625" style="1146" customWidth="1"/>
    <col min="11023" max="11264" width="9.140625" style="1146"/>
    <col min="11265" max="11275" width="12.7109375" style="1146" customWidth="1"/>
    <col min="11276" max="11276" width="12.28515625" style="1146" customWidth="1"/>
    <col min="11277" max="11277" width="11.5703125" style="1146" customWidth="1"/>
    <col min="11278" max="11278" width="11.140625" style="1146" customWidth="1"/>
    <col min="11279" max="11520" width="9.140625" style="1146"/>
    <col min="11521" max="11531" width="12.7109375" style="1146" customWidth="1"/>
    <col min="11532" max="11532" width="12.28515625" style="1146" customWidth="1"/>
    <col min="11533" max="11533" width="11.5703125" style="1146" customWidth="1"/>
    <col min="11534" max="11534" width="11.140625" style="1146" customWidth="1"/>
    <col min="11535" max="11776" width="9.140625" style="1146"/>
    <col min="11777" max="11787" width="12.7109375" style="1146" customWidth="1"/>
    <col min="11788" max="11788" width="12.28515625" style="1146" customWidth="1"/>
    <col min="11789" max="11789" width="11.5703125" style="1146" customWidth="1"/>
    <col min="11790" max="11790" width="11.140625" style="1146" customWidth="1"/>
    <col min="11791" max="12032" width="9.140625" style="1146"/>
    <col min="12033" max="12043" width="12.7109375" style="1146" customWidth="1"/>
    <col min="12044" max="12044" width="12.28515625" style="1146" customWidth="1"/>
    <col min="12045" max="12045" width="11.5703125" style="1146" customWidth="1"/>
    <col min="12046" max="12046" width="11.140625" style="1146" customWidth="1"/>
    <col min="12047" max="12288" width="9.140625" style="1146"/>
    <col min="12289" max="12299" width="12.7109375" style="1146" customWidth="1"/>
    <col min="12300" max="12300" width="12.28515625" style="1146" customWidth="1"/>
    <col min="12301" max="12301" width="11.5703125" style="1146" customWidth="1"/>
    <col min="12302" max="12302" width="11.140625" style="1146" customWidth="1"/>
    <col min="12303" max="12544" width="9.140625" style="1146"/>
    <col min="12545" max="12555" width="12.7109375" style="1146" customWidth="1"/>
    <col min="12556" max="12556" width="12.28515625" style="1146" customWidth="1"/>
    <col min="12557" max="12557" width="11.5703125" style="1146" customWidth="1"/>
    <col min="12558" max="12558" width="11.140625" style="1146" customWidth="1"/>
    <col min="12559" max="12800" width="9.140625" style="1146"/>
    <col min="12801" max="12811" width="12.7109375" style="1146" customWidth="1"/>
    <col min="12812" max="12812" width="12.28515625" style="1146" customWidth="1"/>
    <col min="12813" max="12813" width="11.5703125" style="1146" customWidth="1"/>
    <col min="12814" max="12814" width="11.140625" style="1146" customWidth="1"/>
    <col min="12815" max="13056" width="9.140625" style="1146"/>
    <col min="13057" max="13067" width="12.7109375" style="1146" customWidth="1"/>
    <col min="13068" max="13068" width="12.28515625" style="1146" customWidth="1"/>
    <col min="13069" max="13069" width="11.5703125" style="1146" customWidth="1"/>
    <col min="13070" max="13070" width="11.140625" style="1146" customWidth="1"/>
    <col min="13071" max="13312" width="9.140625" style="1146"/>
    <col min="13313" max="13323" width="12.7109375" style="1146" customWidth="1"/>
    <col min="13324" max="13324" width="12.28515625" style="1146" customWidth="1"/>
    <col min="13325" max="13325" width="11.5703125" style="1146" customWidth="1"/>
    <col min="13326" max="13326" width="11.140625" style="1146" customWidth="1"/>
    <col min="13327" max="13568" width="9.140625" style="1146"/>
    <col min="13569" max="13579" width="12.7109375" style="1146" customWidth="1"/>
    <col min="13580" max="13580" width="12.28515625" style="1146" customWidth="1"/>
    <col min="13581" max="13581" width="11.5703125" style="1146" customWidth="1"/>
    <col min="13582" max="13582" width="11.140625" style="1146" customWidth="1"/>
    <col min="13583" max="13824" width="9.140625" style="1146"/>
    <col min="13825" max="13835" width="12.7109375" style="1146" customWidth="1"/>
    <col min="13836" max="13836" width="12.28515625" style="1146" customWidth="1"/>
    <col min="13837" max="13837" width="11.5703125" style="1146" customWidth="1"/>
    <col min="13838" max="13838" width="11.140625" style="1146" customWidth="1"/>
    <col min="13839" max="14080" width="9.140625" style="1146"/>
    <col min="14081" max="14091" width="12.7109375" style="1146" customWidth="1"/>
    <col min="14092" max="14092" width="12.28515625" style="1146" customWidth="1"/>
    <col min="14093" max="14093" width="11.5703125" style="1146" customWidth="1"/>
    <col min="14094" max="14094" width="11.140625" style="1146" customWidth="1"/>
    <col min="14095" max="14336" width="9.140625" style="1146"/>
    <col min="14337" max="14347" width="12.7109375" style="1146" customWidth="1"/>
    <col min="14348" max="14348" width="12.28515625" style="1146" customWidth="1"/>
    <col min="14349" max="14349" width="11.5703125" style="1146" customWidth="1"/>
    <col min="14350" max="14350" width="11.140625" style="1146" customWidth="1"/>
    <col min="14351" max="14592" width="9.140625" style="1146"/>
    <col min="14593" max="14603" width="12.7109375" style="1146" customWidth="1"/>
    <col min="14604" max="14604" width="12.28515625" style="1146" customWidth="1"/>
    <col min="14605" max="14605" width="11.5703125" style="1146" customWidth="1"/>
    <col min="14606" max="14606" width="11.140625" style="1146" customWidth="1"/>
    <col min="14607" max="14848" width="9.140625" style="1146"/>
    <col min="14849" max="14859" width="12.7109375" style="1146" customWidth="1"/>
    <col min="14860" max="14860" width="12.28515625" style="1146" customWidth="1"/>
    <col min="14861" max="14861" width="11.5703125" style="1146" customWidth="1"/>
    <col min="14862" max="14862" width="11.140625" style="1146" customWidth="1"/>
    <col min="14863" max="15104" width="9.140625" style="1146"/>
    <col min="15105" max="15115" width="12.7109375" style="1146" customWidth="1"/>
    <col min="15116" max="15116" width="12.28515625" style="1146" customWidth="1"/>
    <col min="15117" max="15117" width="11.5703125" style="1146" customWidth="1"/>
    <col min="15118" max="15118" width="11.140625" style="1146" customWidth="1"/>
    <col min="15119" max="15360" width="9.140625" style="1146"/>
    <col min="15361" max="15371" width="12.7109375" style="1146" customWidth="1"/>
    <col min="15372" max="15372" width="12.28515625" style="1146" customWidth="1"/>
    <col min="15373" max="15373" width="11.5703125" style="1146" customWidth="1"/>
    <col min="15374" max="15374" width="11.140625" style="1146" customWidth="1"/>
    <col min="15375" max="15616" width="9.140625" style="1146"/>
    <col min="15617" max="15627" width="12.7109375" style="1146" customWidth="1"/>
    <col min="15628" max="15628" width="12.28515625" style="1146" customWidth="1"/>
    <col min="15629" max="15629" width="11.5703125" style="1146" customWidth="1"/>
    <col min="15630" max="15630" width="11.140625" style="1146" customWidth="1"/>
    <col min="15631" max="15872" width="9.140625" style="1146"/>
    <col min="15873" max="15883" width="12.7109375" style="1146" customWidth="1"/>
    <col min="15884" max="15884" width="12.28515625" style="1146" customWidth="1"/>
    <col min="15885" max="15885" width="11.5703125" style="1146" customWidth="1"/>
    <col min="15886" max="15886" width="11.140625" style="1146" customWidth="1"/>
    <col min="15887" max="16128" width="9.140625" style="1146"/>
    <col min="16129" max="16139" width="12.7109375" style="1146" customWidth="1"/>
    <col min="16140" max="16140" width="12.28515625" style="1146" customWidth="1"/>
    <col min="16141" max="16141" width="11.5703125" style="1146" customWidth="1"/>
    <col min="16142" max="16142" width="11.140625" style="1146" customWidth="1"/>
    <col min="16143" max="16384" width="9.140625" style="1146"/>
  </cols>
  <sheetData>
    <row r="1" spans="1:14" ht="15.75">
      <c r="A1" s="1766" t="s">
        <v>993</v>
      </c>
      <c r="B1" s="1766"/>
      <c r="C1" s="1766"/>
      <c r="D1" s="1766"/>
      <c r="E1" s="1766"/>
      <c r="F1" s="1766"/>
      <c r="G1" s="1766"/>
      <c r="H1" s="1766"/>
      <c r="I1" s="1766"/>
      <c r="J1" s="1766"/>
      <c r="K1" s="1766"/>
      <c r="L1" s="1766"/>
      <c r="M1" s="1766"/>
      <c r="N1" s="1766"/>
    </row>
    <row r="2" spans="1:14" ht="15.75">
      <c r="A2" s="1766" t="s">
        <v>994</v>
      </c>
      <c r="B2" s="1766"/>
      <c r="C2" s="1766"/>
      <c r="D2" s="1766"/>
      <c r="E2" s="1766"/>
      <c r="F2" s="1766"/>
      <c r="G2" s="1766"/>
      <c r="H2" s="1766"/>
      <c r="I2" s="1766"/>
      <c r="J2" s="1766"/>
      <c r="K2" s="1766"/>
      <c r="L2" s="1766"/>
      <c r="M2" s="1766"/>
      <c r="N2" s="1766"/>
    </row>
    <row r="3" spans="1:14" ht="15.75">
      <c r="A3" s="1147"/>
      <c r="B3" s="1147"/>
      <c r="C3" s="1147"/>
      <c r="D3" s="1147"/>
      <c r="E3" s="1147"/>
      <c r="F3" s="1147"/>
      <c r="G3" s="1147"/>
      <c r="H3" s="1147"/>
      <c r="I3" s="1147"/>
      <c r="J3" s="1147"/>
      <c r="K3" s="1147"/>
      <c r="L3" s="1147"/>
      <c r="M3" s="1147"/>
      <c r="N3" s="1147"/>
    </row>
    <row r="4" spans="1:14" ht="15.75" customHeight="1" thickBot="1">
      <c r="A4" s="1767" t="s">
        <v>64</v>
      </c>
      <c r="B4" s="1767"/>
      <c r="C4" s="1767"/>
      <c r="D4" s="1767"/>
      <c r="E4" s="1767"/>
      <c r="F4" s="1767"/>
      <c r="G4" s="1767"/>
      <c r="H4" s="1767"/>
      <c r="I4" s="1767"/>
      <c r="J4" s="1767"/>
      <c r="K4" s="1767"/>
      <c r="L4" s="1767"/>
      <c r="M4" s="1767"/>
      <c r="N4" s="1767"/>
    </row>
    <row r="5" spans="1:14" ht="25.5" customHeight="1" thickTop="1">
      <c r="A5" s="1148" t="s">
        <v>620</v>
      </c>
      <c r="B5" s="1149" t="s">
        <v>995</v>
      </c>
      <c r="C5" s="1149" t="s">
        <v>996</v>
      </c>
      <c r="D5" s="1149" t="s">
        <v>997</v>
      </c>
      <c r="E5" s="1149" t="s">
        <v>998</v>
      </c>
      <c r="F5" s="1150" t="s">
        <v>999</v>
      </c>
      <c r="G5" s="1150" t="s">
        <v>1000</v>
      </c>
      <c r="H5" s="1150" t="s">
        <v>1001</v>
      </c>
      <c r="I5" s="1151" t="s">
        <v>1002</v>
      </c>
      <c r="J5" s="1151" t="s">
        <v>194</v>
      </c>
      <c r="K5" s="1151" t="s">
        <v>709</v>
      </c>
      <c r="L5" s="1152" t="s">
        <v>4</v>
      </c>
      <c r="M5" s="1152" t="s">
        <v>738</v>
      </c>
      <c r="N5" s="1153" t="s">
        <v>739</v>
      </c>
    </row>
    <row r="6" spans="1:14" ht="25.5" customHeight="1">
      <c r="A6" s="1154" t="s">
        <v>196</v>
      </c>
      <c r="B6" s="1155">
        <v>957.5</v>
      </c>
      <c r="C6" s="1155">
        <v>2133.8000000000002</v>
      </c>
      <c r="D6" s="1155">
        <v>3417.43</v>
      </c>
      <c r="E6" s="1155">
        <v>3939.5</v>
      </c>
      <c r="F6" s="1155">
        <v>2628.6460000000002</v>
      </c>
      <c r="G6" s="1155">
        <v>3023.9850000000006</v>
      </c>
      <c r="H6" s="1155">
        <v>3350.8</v>
      </c>
      <c r="I6" s="1156">
        <v>5513.3755829999982</v>
      </c>
      <c r="J6" s="1155">
        <v>6551.1244999999999</v>
      </c>
      <c r="K6" s="1155">
        <v>9220.5297679999985</v>
      </c>
      <c r="L6" s="1155">
        <v>6774.6354419999998</v>
      </c>
      <c r="M6" s="1155">
        <v>10222.84742</v>
      </c>
      <c r="N6" s="1157">
        <v>15961.640973000001</v>
      </c>
    </row>
    <row r="7" spans="1:14" ht="25.5" customHeight="1">
      <c r="A7" s="1154" t="s">
        <v>197</v>
      </c>
      <c r="B7" s="1155">
        <v>1207.954</v>
      </c>
      <c r="C7" s="1155">
        <v>1655.2090000000001</v>
      </c>
      <c r="D7" s="1155">
        <v>2820.1</v>
      </c>
      <c r="E7" s="1155">
        <v>4235.2</v>
      </c>
      <c r="F7" s="1155">
        <v>4914.0360000000001</v>
      </c>
      <c r="G7" s="1155">
        <v>5135.26</v>
      </c>
      <c r="H7" s="1155">
        <v>3193.1</v>
      </c>
      <c r="I7" s="1156">
        <v>6800.9159080000009</v>
      </c>
      <c r="J7" s="1156">
        <v>6873.778996</v>
      </c>
      <c r="K7" s="1156">
        <v>2674.8709549999999</v>
      </c>
      <c r="L7" s="1155">
        <v>7496.8306839999987</v>
      </c>
      <c r="M7" s="1155">
        <v>10897.021828000001</v>
      </c>
      <c r="N7" s="1157">
        <v>13388.809525999997</v>
      </c>
    </row>
    <row r="8" spans="1:14" ht="25.5" customHeight="1">
      <c r="A8" s="1154" t="s">
        <v>198</v>
      </c>
      <c r="B8" s="1155">
        <v>865.71900000000005</v>
      </c>
      <c r="C8" s="1155">
        <v>2411.6</v>
      </c>
      <c r="D8" s="1155">
        <v>1543.5170000000001</v>
      </c>
      <c r="E8" s="1155">
        <v>4145.5</v>
      </c>
      <c r="F8" s="1155">
        <v>4589.3469999999998</v>
      </c>
      <c r="G8" s="1155">
        <v>3823.28</v>
      </c>
      <c r="H8" s="1155">
        <v>2878.5835040000002</v>
      </c>
      <c r="I8" s="1156">
        <v>5499.6267330000001</v>
      </c>
      <c r="J8" s="1156">
        <v>4687.5600000000004</v>
      </c>
      <c r="K8" s="1156">
        <v>1943.2883870000001</v>
      </c>
      <c r="L8" s="1155">
        <v>5574.7615070000002</v>
      </c>
      <c r="M8" s="1155">
        <v>11232.899986000004</v>
      </c>
      <c r="N8" s="1157">
        <v>16730.626994999999</v>
      </c>
    </row>
    <row r="9" spans="1:14" ht="25.5" customHeight="1">
      <c r="A9" s="1154" t="s">
        <v>199</v>
      </c>
      <c r="B9" s="1155">
        <v>1188.259</v>
      </c>
      <c r="C9" s="1155">
        <v>2065.6999999999998</v>
      </c>
      <c r="D9" s="1155">
        <v>1571.367</v>
      </c>
      <c r="E9" s="1155">
        <v>3894.8</v>
      </c>
      <c r="F9" s="1155">
        <v>2064.913</v>
      </c>
      <c r="G9" s="1155">
        <v>3673.03</v>
      </c>
      <c r="H9" s="1155">
        <v>4227.3</v>
      </c>
      <c r="I9" s="1156">
        <v>4878.9203680000001</v>
      </c>
      <c r="J9" s="1156">
        <v>6661.43</v>
      </c>
      <c r="K9" s="1156">
        <v>1729.7318549999995</v>
      </c>
      <c r="L9" s="1155">
        <v>7059.7193449999995</v>
      </c>
      <c r="M9" s="1155">
        <v>10915.065041999998</v>
      </c>
      <c r="N9" s="1157"/>
    </row>
    <row r="10" spans="1:14" ht="25.5" customHeight="1">
      <c r="A10" s="1154" t="s">
        <v>200</v>
      </c>
      <c r="B10" s="1155">
        <v>1661.3610000000001</v>
      </c>
      <c r="C10" s="1155">
        <v>2859.9</v>
      </c>
      <c r="D10" s="1155">
        <v>2301.56</v>
      </c>
      <c r="E10" s="1155">
        <v>4767.3999999999996</v>
      </c>
      <c r="F10" s="1155">
        <v>3784.9839999999999</v>
      </c>
      <c r="G10" s="1155">
        <v>5468.7659999999996</v>
      </c>
      <c r="H10" s="1155">
        <v>3117</v>
      </c>
      <c r="I10" s="1156">
        <v>6215.8037160000003</v>
      </c>
      <c r="J10" s="1156">
        <v>6053</v>
      </c>
      <c r="K10" s="1156">
        <v>6048.7550779999992</v>
      </c>
      <c r="L10" s="1155">
        <v>6728.4490170000017</v>
      </c>
      <c r="M10" s="1155">
        <v>10634.4</v>
      </c>
      <c r="N10" s="1157"/>
    </row>
    <row r="11" spans="1:14" ht="25.5" customHeight="1">
      <c r="A11" s="1154" t="s">
        <v>201</v>
      </c>
      <c r="B11" s="1155">
        <v>1643.9849999999999</v>
      </c>
      <c r="C11" s="1155">
        <v>3805.5</v>
      </c>
      <c r="D11" s="1155">
        <v>2016.8240000000001</v>
      </c>
      <c r="E11" s="1155">
        <v>4917.8</v>
      </c>
      <c r="F11" s="1155">
        <v>4026.84</v>
      </c>
      <c r="G11" s="1155">
        <v>5113.1090000000004</v>
      </c>
      <c r="H11" s="1155">
        <v>3147.6299930000009</v>
      </c>
      <c r="I11" s="1156">
        <v>7250.6900829999995</v>
      </c>
      <c r="J11" s="1156">
        <v>6521.12</v>
      </c>
      <c r="K11" s="1156">
        <v>5194.9025220000003</v>
      </c>
      <c r="L11" s="1155">
        <v>6554.5328209999998</v>
      </c>
      <c r="M11" s="1155">
        <v>9930.5709999999999</v>
      </c>
      <c r="N11" s="1157"/>
    </row>
    <row r="12" spans="1:14" ht="25.5" customHeight="1">
      <c r="A12" s="1154" t="s">
        <v>202</v>
      </c>
      <c r="B12" s="1155">
        <v>716.98099999999999</v>
      </c>
      <c r="C12" s="1155">
        <v>2962.1</v>
      </c>
      <c r="D12" s="1155">
        <v>2007.5</v>
      </c>
      <c r="E12" s="1155">
        <v>5107.5</v>
      </c>
      <c r="F12" s="1155">
        <v>5404.0780000000004</v>
      </c>
      <c r="G12" s="1155">
        <v>5923.4</v>
      </c>
      <c r="H12" s="1155">
        <v>3693.2007319999998</v>
      </c>
      <c r="I12" s="1158">
        <v>7103.7186680000004</v>
      </c>
      <c r="J12" s="1158">
        <v>5399.75</v>
      </c>
      <c r="K12" s="1158">
        <v>5664.3699710000001</v>
      </c>
      <c r="L12" s="1159">
        <v>9021.8687930000015</v>
      </c>
      <c r="M12" s="1159">
        <v>10746.6</v>
      </c>
      <c r="N12" s="1160"/>
    </row>
    <row r="13" spans="1:14" ht="25.5" customHeight="1">
      <c r="A13" s="1154" t="s">
        <v>203</v>
      </c>
      <c r="B13" s="1155">
        <v>1428.479</v>
      </c>
      <c r="C13" s="1155">
        <v>1963.1</v>
      </c>
      <c r="D13" s="1155">
        <v>2480.0949999999998</v>
      </c>
      <c r="E13" s="1155">
        <v>3755.8</v>
      </c>
      <c r="F13" s="1155">
        <v>4548.1769999999997</v>
      </c>
      <c r="G13" s="1155">
        <v>5524.5529999999999</v>
      </c>
      <c r="H13" s="1155">
        <v>2894.6</v>
      </c>
      <c r="I13" s="1158">
        <v>6370.2816669999984</v>
      </c>
      <c r="J13" s="1158">
        <v>7039.43</v>
      </c>
      <c r="K13" s="1158">
        <v>7382.366038000001</v>
      </c>
      <c r="L13" s="1159">
        <v>7526.0486350000019</v>
      </c>
      <c r="M13" s="1159">
        <v>14545.6</v>
      </c>
      <c r="N13" s="1160"/>
    </row>
    <row r="14" spans="1:14" ht="25.5" customHeight="1">
      <c r="A14" s="1154" t="s">
        <v>204</v>
      </c>
      <c r="B14" s="1155">
        <v>2052.8530000000001</v>
      </c>
      <c r="C14" s="1155">
        <v>3442.1</v>
      </c>
      <c r="D14" s="1155">
        <v>3768.18</v>
      </c>
      <c r="E14" s="1155">
        <v>4382.1000000000004</v>
      </c>
      <c r="F14" s="1155">
        <v>4505.9769999999999</v>
      </c>
      <c r="G14" s="1155">
        <v>4638.701</v>
      </c>
      <c r="H14" s="1155">
        <v>3614.0764290000002</v>
      </c>
      <c r="I14" s="1158">
        <v>7574.0239679999995</v>
      </c>
      <c r="J14" s="1158">
        <v>6503.97</v>
      </c>
      <c r="K14" s="1158">
        <v>6771.428519000001</v>
      </c>
      <c r="L14" s="1159">
        <v>9922.8314289999998</v>
      </c>
      <c r="M14" s="1159">
        <v>15617.408614</v>
      </c>
      <c r="N14" s="1160"/>
    </row>
    <row r="15" spans="1:14" ht="25.5" customHeight="1">
      <c r="A15" s="1154" t="s">
        <v>205</v>
      </c>
      <c r="B15" s="1155">
        <v>2714.8429999999998</v>
      </c>
      <c r="C15" s="1155">
        <v>3420.2</v>
      </c>
      <c r="D15" s="1155">
        <v>3495.0349999999999</v>
      </c>
      <c r="E15" s="1155">
        <v>3427.2</v>
      </c>
      <c r="F15" s="1155">
        <v>3263.9209999999998</v>
      </c>
      <c r="G15" s="1155">
        <v>5139.5680000000002</v>
      </c>
      <c r="H15" s="1155">
        <v>3358.2392350000009</v>
      </c>
      <c r="I15" s="1158">
        <v>5302.3272899999984</v>
      </c>
      <c r="J15" s="1158">
        <v>4403.9783417999997</v>
      </c>
      <c r="K15" s="1158">
        <v>5899.4462929999991</v>
      </c>
      <c r="L15" s="1159">
        <v>8227.5991320000012</v>
      </c>
      <c r="M15" s="1159">
        <v>15113.348652999997</v>
      </c>
      <c r="N15" s="1160"/>
    </row>
    <row r="16" spans="1:14" ht="25.5" customHeight="1">
      <c r="A16" s="1154" t="s">
        <v>206</v>
      </c>
      <c r="B16" s="1155">
        <v>1711.2</v>
      </c>
      <c r="C16" s="1155">
        <v>2205.73</v>
      </c>
      <c r="D16" s="1155">
        <v>3452.1</v>
      </c>
      <c r="E16" s="1155">
        <v>3016.2</v>
      </c>
      <c r="F16" s="1155">
        <v>4066.7150000000001</v>
      </c>
      <c r="G16" s="1155">
        <v>5497.3729999999996</v>
      </c>
      <c r="H16" s="1155">
        <v>3799.3208210000007</v>
      </c>
      <c r="I16" s="1158">
        <v>5892.2001649999993</v>
      </c>
      <c r="J16" s="1158">
        <v>7150.5194390000006</v>
      </c>
      <c r="K16" s="1158">
        <v>7405.3902679999992</v>
      </c>
      <c r="L16" s="1159">
        <v>11514.789676</v>
      </c>
      <c r="M16" s="1159">
        <v>16125.591098999999</v>
      </c>
      <c r="N16" s="1160"/>
    </row>
    <row r="17" spans="1:14" ht="25.5" customHeight="1">
      <c r="A17" s="1154" t="s">
        <v>207</v>
      </c>
      <c r="B17" s="1155">
        <v>1571.796</v>
      </c>
      <c r="C17" s="1155">
        <v>3091.4349999999999</v>
      </c>
      <c r="D17" s="1155">
        <v>4253.0950000000003</v>
      </c>
      <c r="E17" s="1155">
        <v>2113.92</v>
      </c>
      <c r="F17" s="1161">
        <v>3970.4189999999999</v>
      </c>
      <c r="G17" s="1161">
        <v>7717.93</v>
      </c>
      <c r="H17" s="1155">
        <v>4485.5208590000002</v>
      </c>
      <c r="I17" s="1158">
        <v>6628.0436819999995</v>
      </c>
      <c r="J17" s="1158">
        <v>10623.366395999999</v>
      </c>
      <c r="K17" s="1158">
        <v>10266.200000000001</v>
      </c>
      <c r="L17" s="1159">
        <v>8599.8682250000002</v>
      </c>
      <c r="M17" s="1159">
        <v>15974.14293</v>
      </c>
      <c r="N17" s="1160"/>
    </row>
    <row r="18" spans="1:14" ht="25.5" customHeight="1" thickBot="1">
      <c r="A18" s="1162" t="s">
        <v>419</v>
      </c>
      <c r="B18" s="1163">
        <v>17720.93</v>
      </c>
      <c r="C18" s="1163">
        <v>32016.374</v>
      </c>
      <c r="D18" s="1163">
        <v>33126.803</v>
      </c>
      <c r="E18" s="1163">
        <v>47702.92</v>
      </c>
      <c r="F18" s="1163">
        <v>47768.053000000007</v>
      </c>
      <c r="G18" s="1163">
        <v>60678.955000000002</v>
      </c>
      <c r="H18" s="1163">
        <v>41759.371572999997</v>
      </c>
      <c r="I18" s="1164">
        <v>75029.927831000008</v>
      </c>
      <c r="J18" s="1164">
        <v>78469.027672800003</v>
      </c>
      <c r="K18" s="1164">
        <v>70201.279653999998</v>
      </c>
      <c r="L18" s="1163">
        <v>95001.934706</v>
      </c>
      <c r="M18" s="1163">
        <v>151955.49657200003</v>
      </c>
      <c r="N18" s="1165">
        <f>SUM(N6:N17)</f>
        <v>46081.077493999997</v>
      </c>
    </row>
    <row r="19" spans="1:14" ht="25.5" customHeight="1" thickTop="1">
      <c r="A19" s="1768" t="s">
        <v>1003</v>
      </c>
      <c r="B19" s="1768"/>
      <c r="C19" s="1768"/>
      <c r="D19" s="1768"/>
      <c r="E19" s="1768"/>
      <c r="F19" s="1768"/>
      <c r="G19" s="1768"/>
      <c r="H19" s="1768"/>
      <c r="I19" s="1768"/>
      <c r="J19" s="1768"/>
      <c r="K19" s="1768"/>
      <c r="L19" s="1768"/>
      <c r="M19" s="1768"/>
      <c r="N19" s="1768"/>
    </row>
    <row r="20" spans="1:14" ht="21" customHeight="1">
      <c r="A20" s="1769" t="s">
        <v>824</v>
      </c>
      <c r="B20" s="1769"/>
      <c r="C20" s="1769"/>
      <c r="D20" s="1769"/>
      <c r="E20" s="1769"/>
      <c r="F20" s="1769"/>
      <c r="G20" s="1769"/>
      <c r="H20" s="1769"/>
      <c r="I20" s="1769"/>
      <c r="J20" s="1769"/>
      <c r="K20" s="1769"/>
      <c r="L20" s="1769"/>
      <c r="M20" s="1769"/>
      <c r="N20" s="1769"/>
    </row>
  </sheetData>
  <mergeCells count="5">
    <mergeCell ref="A1:N1"/>
    <mergeCell ref="A2:N2"/>
    <mergeCell ref="A4:N4"/>
    <mergeCell ref="A19:N19"/>
    <mergeCell ref="A20:N20"/>
  </mergeCells>
  <pageMargins left="0.5" right="0.5" top="0.5" bottom="0.5" header="0.3" footer="0.3"/>
  <pageSetup scale="80" orientation="portrait" r:id="rId1"/>
  <headerFooter alignWithMargins="0"/>
</worksheet>
</file>

<file path=xl/worksheets/sheet17.xml><?xml version="1.0" encoding="utf-8"?>
<worksheet xmlns="http://schemas.openxmlformats.org/spreadsheetml/2006/main" xmlns:r="http://schemas.openxmlformats.org/officeDocument/2006/relationships">
  <sheetPr>
    <pageSetUpPr fitToPage="1"/>
  </sheetPr>
  <dimension ref="C1:Q152"/>
  <sheetViews>
    <sheetView zoomScaleSheetLayoutView="100" workbookViewId="0">
      <selection activeCell="T17" sqref="T17"/>
    </sheetView>
  </sheetViews>
  <sheetFormatPr defaultRowHeight="15.75"/>
  <cols>
    <col min="1" max="1" width="2.7109375" style="1166" customWidth="1"/>
    <col min="2" max="2" width="3.5703125" style="1166" customWidth="1"/>
    <col min="3" max="3" width="3.28515625" style="1166" customWidth="1"/>
    <col min="4" max="4" width="4.85546875" style="1166" customWidth="1"/>
    <col min="5" max="5" width="6.140625" style="1166" customWidth="1"/>
    <col min="6" max="6" width="5.28515625" style="1166" customWidth="1"/>
    <col min="7" max="7" width="21.140625" style="1166" customWidth="1"/>
    <col min="8" max="12" width="15.7109375" style="1166" customWidth="1"/>
    <col min="13" max="13" width="11.42578125" style="1166" customWidth="1"/>
    <col min="14" max="14" width="14.85546875" style="1166" bestFit="1" customWidth="1"/>
    <col min="15" max="15" width="3.5703125" style="1166" customWidth="1"/>
    <col min="16" max="131" width="9.140625" style="1166"/>
    <col min="132" max="132" width="3.28515625" style="1166" customWidth="1"/>
    <col min="133" max="133" width="4.85546875" style="1166" customWidth="1"/>
    <col min="134" max="134" width="6.140625" style="1166" customWidth="1"/>
    <col min="135" max="135" width="5.28515625" style="1166" customWidth="1"/>
    <col min="136" max="136" width="26.140625" style="1166" customWidth="1"/>
    <col min="137" max="137" width="11" style="1166" customWidth="1"/>
    <col min="138" max="138" width="10.7109375" style="1166" customWidth="1"/>
    <col min="139" max="139" width="10.28515625" style="1166" customWidth="1"/>
    <col min="140" max="140" width="11.140625" style="1166" customWidth="1"/>
    <col min="141" max="141" width="11.28515625" style="1166" customWidth="1"/>
    <col min="142" max="142" width="10" style="1166" customWidth="1"/>
    <col min="143" max="143" width="12.42578125" style="1166" customWidth="1"/>
    <col min="144" max="195" width="9.140625" style="1166"/>
    <col min="196" max="196" width="3.28515625" style="1166" customWidth="1"/>
    <col min="197" max="197" width="4.85546875" style="1166" customWidth="1"/>
    <col min="198" max="198" width="6.140625" style="1166" customWidth="1"/>
    <col min="199" max="199" width="5.28515625" style="1166" customWidth="1"/>
    <col min="200" max="200" width="26.140625" style="1166" customWidth="1"/>
    <col min="201" max="205" width="15.7109375" style="1166" customWidth="1"/>
    <col min="206" max="206" width="14.85546875" style="1166" customWidth="1"/>
    <col min="207" max="207" width="15.42578125" style="1166" customWidth="1"/>
    <col min="208" max="387" width="9.140625" style="1166"/>
    <col min="388" max="388" width="3.28515625" style="1166" customWidth="1"/>
    <col min="389" max="389" width="4.85546875" style="1166" customWidth="1"/>
    <col min="390" max="390" width="6.140625" style="1166" customWidth="1"/>
    <col min="391" max="391" width="5.28515625" style="1166" customWidth="1"/>
    <col min="392" max="392" width="26.140625" style="1166" customWidth="1"/>
    <col min="393" max="393" width="11" style="1166" customWidth="1"/>
    <col min="394" max="394" width="10.7109375" style="1166" customWidth="1"/>
    <col min="395" max="395" width="10.28515625" style="1166" customWidth="1"/>
    <col min="396" max="396" width="11.140625" style="1166" customWidth="1"/>
    <col min="397" max="397" width="11.28515625" style="1166" customWidth="1"/>
    <col min="398" max="398" width="10" style="1166" customWidth="1"/>
    <col min="399" max="399" width="12.42578125" style="1166" customWidth="1"/>
    <col min="400" max="451" width="9.140625" style="1166"/>
    <col min="452" max="452" width="3.28515625" style="1166" customWidth="1"/>
    <col min="453" max="453" width="4.85546875" style="1166" customWidth="1"/>
    <col min="454" max="454" width="6.140625" style="1166" customWidth="1"/>
    <col min="455" max="455" width="5.28515625" style="1166" customWidth="1"/>
    <col min="456" max="456" width="26.140625" style="1166" customWidth="1"/>
    <col min="457" max="461" width="15.7109375" style="1166" customWidth="1"/>
    <col min="462" max="462" width="14.85546875" style="1166" customWidth="1"/>
    <col min="463" max="463" width="15.42578125" style="1166" customWidth="1"/>
    <col min="464" max="643" width="9.140625" style="1166"/>
    <col min="644" max="644" width="3.28515625" style="1166" customWidth="1"/>
    <col min="645" max="645" width="4.85546875" style="1166" customWidth="1"/>
    <col min="646" max="646" width="6.140625" style="1166" customWidth="1"/>
    <col min="647" max="647" width="5.28515625" style="1166" customWidth="1"/>
    <col min="648" max="648" width="26.140625" style="1166" customWidth="1"/>
    <col min="649" max="649" width="11" style="1166" customWidth="1"/>
    <col min="650" max="650" width="10.7109375" style="1166" customWidth="1"/>
    <col min="651" max="651" width="10.28515625" style="1166" customWidth="1"/>
    <col min="652" max="652" width="11.140625" style="1166" customWidth="1"/>
    <col min="653" max="653" width="11.28515625" style="1166" customWidth="1"/>
    <col min="654" max="654" width="10" style="1166" customWidth="1"/>
    <col min="655" max="655" width="12.42578125" style="1166" customWidth="1"/>
    <col min="656" max="707" width="9.140625" style="1166"/>
    <col min="708" max="708" width="3.28515625" style="1166" customWidth="1"/>
    <col min="709" max="709" width="4.85546875" style="1166" customWidth="1"/>
    <col min="710" max="710" width="6.140625" style="1166" customWidth="1"/>
    <col min="711" max="711" width="5.28515625" style="1166" customWidth="1"/>
    <col min="712" max="712" width="26.140625" style="1166" customWidth="1"/>
    <col min="713" max="717" width="15.7109375" style="1166" customWidth="1"/>
    <col min="718" max="718" width="14.85546875" style="1166" customWidth="1"/>
    <col min="719" max="719" width="15.42578125" style="1166" customWidth="1"/>
    <col min="720" max="899" width="9.140625" style="1166"/>
    <col min="900" max="900" width="3.28515625" style="1166" customWidth="1"/>
    <col min="901" max="901" width="4.85546875" style="1166" customWidth="1"/>
    <col min="902" max="902" width="6.140625" style="1166" customWidth="1"/>
    <col min="903" max="903" width="5.28515625" style="1166" customWidth="1"/>
    <col min="904" max="904" width="26.140625" style="1166" customWidth="1"/>
    <col min="905" max="905" width="11" style="1166" customWidth="1"/>
    <col min="906" max="906" width="10.7109375" style="1166" customWidth="1"/>
    <col min="907" max="907" width="10.28515625" style="1166" customWidth="1"/>
    <col min="908" max="908" width="11.140625" style="1166" customWidth="1"/>
    <col min="909" max="909" width="11.28515625" style="1166" customWidth="1"/>
    <col min="910" max="910" width="10" style="1166" customWidth="1"/>
    <col min="911" max="911" width="12.42578125" style="1166" customWidth="1"/>
    <col min="912" max="963" width="9.140625" style="1166"/>
    <col min="964" max="964" width="3.28515625" style="1166" customWidth="1"/>
    <col min="965" max="965" width="4.85546875" style="1166" customWidth="1"/>
    <col min="966" max="966" width="6.140625" style="1166" customWidth="1"/>
    <col min="967" max="967" width="5.28515625" style="1166" customWidth="1"/>
    <col min="968" max="968" width="26.140625" style="1166" customWidth="1"/>
    <col min="969" max="973" width="15.7109375" style="1166" customWidth="1"/>
    <col min="974" max="974" width="14.85546875" style="1166" customWidth="1"/>
    <col min="975" max="975" width="15.42578125" style="1166" customWidth="1"/>
    <col min="976" max="1155" width="9.140625" style="1166"/>
    <col min="1156" max="1156" width="3.28515625" style="1166" customWidth="1"/>
    <col min="1157" max="1157" width="4.85546875" style="1166" customWidth="1"/>
    <col min="1158" max="1158" width="6.140625" style="1166" customWidth="1"/>
    <col min="1159" max="1159" width="5.28515625" style="1166" customWidth="1"/>
    <col min="1160" max="1160" width="26.140625" style="1166" customWidth="1"/>
    <col min="1161" max="1161" width="11" style="1166" customWidth="1"/>
    <col min="1162" max="1162" width="10.7109375" style="1166" customWidth="1"/>
    <col min="1163" max="1163" width="10.28515625" style="1166" customWidth="1"/>
    <col min="1164" max="1164" width="11.140625" style="1166" customWidth="1"/>
    <col min="1165" max="1165" width="11.28515625" style="1166" customWidth="1"/>
    <col min="1166" max="1166" width="10" style="1166" customWidth="1"/>
    <col min="1167" max="1167" width="12.42578125" style="1166" customWidth="1"/>
    <col min="1168" max="1219" width="9.140625" style="1166"/>
    <col min="1220" max="1220" width="3.28515625" style="1166" customWidth="1"/>
    <col min="1221" max="1221" width="4.85546875" style="1166" customWidth="1"/>
    <col min="1222" max="1222" width="6.140625" style="1166" customWidth="1"/>
    <col min="1223" max="1223" width="5.28515625" style="1166" customWidth="1"/>
    <col min="1224" max="1224" width="26.140625" style="1166" customWidth="1"/>
    <col min="1225" max="1229" width="15.7109375" style="1166" customWidth="1"/>
    <col min="1230" max="1230" width="14.85546875" style="1166" customWidth="1"/>
    <col min="1231" max="1231" width="15.42578125" style="1166" customWidth="1"/>
    <col min="1232" max="1411" width="9.140625" style="1166"/>
    <col min="1412" max="1412" width="3.28515625" style="1166" customWidth="1"/>
    <col min="1413" max="1413" width="4.85546875" style="1166" customWidth="1"/>
    <col min="1414" max="1414" width="6.140625" style="1166" customWidth="1"/>
    <col min="1415" max="1415" width="5.28515625" style="1166" customWidth="1"/>
    <col min="1416" max="1416" width="26.140625" style="1166" customWidth="1"/>
    <col min="1417" max="1417" width="11" style="1166" customWidth="1"/>
    <col min="1418" max="1418" width="10.7109375" style="1166" customWidth="1"/>
    <col min="1419" max="1419" width="10.28515625" style="1166" customWidth="1"/>
    <col min="1420" max="1420" width="11.140625" style="1166" customWidth="1"/>
    <col min="1421" max="1421" width="11.28515625" style="1166" customWidth="1"/>
    <col min="1422" max="1422" width="10" style="1166" customWidth="1"/>
    <col min="1423" max="1423" width="12.42578125" style="1166" customWidth="1"/>
    <col min="1424" max="1475" width="9.140625" style="1166"/>
    <col min="1476" max="1476" width="3.28515625" style="1166" customWidth="1"/>
    <col min="1477" max="1477" width="4.85546875" style="1166" customWidth="1"/>
    <col min="1478" max="1478" width="6.140625" style="1166" customWidth="1"/>
    <col min="1479" max="1479" width="5.28515625" style="1166" customWidth="1"/>
    <col min="1480" max="1480" width="26.140625" style="1166" customWidth="1"/>
    <col min="1481" max="1485" width="15.7109375" style="1166" customWidth="1"/>
    <col min="1486" max="1486" width="14.85546875" style="1166" customWidth="1"/>
    <col min="1487" max="1487" width="15.42578125" style="1166" customWidth="1"/>
    <col min="1488" max="1667" width="9.140625" style="1166"/>
    <col min="1668" max="1668" width="3.28515625" style="1166" customWidth="1"/>
    <col min="1669" max="1669" width="4.85546875" style="1166" customWidth="1"/>
    <col min="1670" max="1670" width="6.140625" style="1166" customWidth="1"/>
    <col min="1671" max="1671" width="5.28515625" style="1166" customWidth="1"/>
    <col min="1672" max="1672" width="26.140625" style="1166" customWidth="1"/>
    <col min="1673" max="1673" width="11" style="1166" customWidth="1"/>
    <col min="1674" max="1674" width="10.7109375" style="1166" customWidth="1"/>
    <col min="1675" max="1675" width="10.28515625" style="1166" customWidth="1"/>
    <col min="1676" max="1676" width="11.140625" style="1166" customWidth="1"/>
    <col min="1677" max="1677" width="11.28515625" style="1166" customWidth="1"/>
    <col min="1678" max="1678" width="10" style="1166" customWidth="1"/>
    <col min="1679" max="1679" width="12.42578125" style="1166" customWidth="1"/>
    <col min="1680" max="1731" width="9.140625" style="1166"/>
    <col min="1732" max="1732" width="3.28515625" style="1166" customWidth="1"/>
    <col min="1733" max="1733" width="4.85546875" style="1166" customWidth="1"/>
    <col min="1734" max="1734" width="6.140625" style="1166" customWidth="1"/>
    <col min="1735" max="1735" width="5.28515625" style="1166" customWidth="1"/>
    <col min="1736" max="1736" width="26.140625" style="1166" customWidth="1"/>
    <col min="1737" max="1741" width="15.7109375" style="1166" customWidth="1"/>
    <col min="1742" max="1742" width="14.85546875" style="1166" customWidth="1"/>
    <col min="1743" max="1743" width="15.42578125" style="1166" customWidth="1"/>
    <col min="1744" max="1923" width="9.140625" style="1166"/>
    <col min="1924" max="1924" width="3.28515625" style="1166" customWidth="1"/>
    <col min="1925" max="1925" width="4.85546875" style="1166" customWidth="1"/>
    <col min="1926" max="1926" width="6.140625" style="1166" customWidth="1"/>
    <col min="1927" max="1927" width="5.28515625" style="1166" customWidth="1"/>
    <col min="1928" max="1928" width="26.140625" style="1166" customWidth="1"/>
    <col min="1929" max="1929" width="11" style="1166" customWidth="1"/>
    <col min="1930" max="1930" width="10.7109375" style="1166" customWidth="1"/>
    <col min="1931" max="1931" width="10.28515625" style="1166" customWidth="1"/>
    <col min="1932" max="1932" width="11.140625" style="1166" customWidth="1"/>
    <col min="1933" max="1933" width="11.28515625" style="1166" customWidth="1"/>
    <col min="1934" max="1934" width="10" style="1166" customWidth="1"/>
    <col min="1935" max="1935" width="12.42578125" style="1166" customWidth="1"/>
    <col min="1936" max="1987" width="9.140625" style="1166"/>
    <col min="1988" max="1988" width="3.28515625" style="1166" customWidth="1"/>
    <col min="1989" max="1989" width="4.85546875" style="1166" customWidth="1"/>
    <col min="1990" max="1990" width="6.140625" style="1166" customWidth="1"/>
    <col min="1991" max="1991" width="5.28515625" style="1166" customWidth="1"/>
    <col min="1992" max="1992" width="26.140625" style="1166" customWidth="1"/>
    <col min="1993" max="1997" width="15.7109375" style="1166" customWidth="1"/>
    <col min="1998" max="1998" width="14.85546875" style="1166" customWidth="1"/>
    <col min="1999" max="1999" width="15.42578125" style="1166" customWidth="1"/>
    <col min="2000" max="2179" width="9.140625" style="1166"/>
    <col min="2180" max="2180" width="3.28515625" style="1166" customWidth="1"/>
    <col min="2181" max="2181" width="4.85546875" style="1166" customWidth="1"/>
    <col min="2182" max="2182" width="6.140625" style="1166" customWidth="1"/>
    <col min="2183" max="2183" width="5.28515625" style="1166" customWidth="1"/>
    <col min="2184" max="2184" width="26.140625" style="1166" customWidth="1"/>
    <col min="2185" max="2185" width="11" style="1166" customWidth="1"/>
    <col min="2186" max="2186" width="10.7109375" style="1166" customWidth="1"/>
    <col min="2187" max="2187" width="10.28515625" style="1166" customWidth="1"/>
    <col min="2188" max="2188" width="11.140625" style="1166" customWidth="1"/>
    <col min="2189" max="2189" width="11.28515625" style="1166" customWidth="1"/>
    <col min="2190" max="2190" width="10" style="1166" customWidth="1"/>
    <col min="2191" max="2191" width="12.42578125" style="1166" customWidth="1"/>
    <col min="2192" max="2243" width="9.140625" style="1166"/>
    <col min="2244" max="2244" width="3.28515625" style="1166" customWidth="1"/>
    <col min="2245" max="2245" width="4.85546875" style="1166" customWidth="1"/>
    <col min="2246" max="2246" width="6.140625" style="1166" customWidth="1"/>
    <col min="2247" max="2247" width="5.28515625" style="1166" customWidth="1"/>
    <col min="2248" max="2248" width="26.140625" style="1166" customWidth="1"/>
    <col min="2249" max="2253" width="15.7109375" style="1166" customWidth="1"/>
    <col min="2254" max="2254" width="14.85546875" style="1166" customWidth="1"/>
    <col min="2255" max="2255" width="15.42578125" style="1166" customWidth="1"/>
    <col min="2256" max="2435" width="9.140625" style="1166"/>
    <col min="2436" max="2436" width="3.28515625" style="1166" customWidth="1"/>
    <col min="2437" max="2437" width="4.85546875" style="1166" customWidth="1"/>
    <col min="2438" max="2438" width="6.140625" style="1166" customWidth="1"/>
    <col min="2439" max="2439" width="5.28515625" style="1166" customWidth="1"/>
    <col min="2440" max="2440" width="26.140625" style="1166" customWidth="1"/>
    <col min="2441" max="2441" width="11" style="1166" customWidth="1"/>
    <col min="2442" max="2442" width="10.7109375" style="1166" customWidth="1"/>
    <col min="2443" max="2443" width="10.28515625" style="1166" customWidth="1"/>
    <col min="2444" max="2444" width="11.140625" style="1166" customWidth="1"/>
    <col min="2445" max="2445" width="11.28515625" style="1166" customWidth="1"/>
    <col min="2446" max="2446" width="10" style="1166" customWidth="1"/>
    <col min="2447" max="2447" width="12.42578125" style="1166" customWidth="1"/>
    <col min="2448" max="2499" width="9.140625" style="1166"/>
    <col min="2500" max="2500" width="3.28515625" style="1166" customWidth="1"/>
    <col min="2501" max="2501" width="4.85546875" style="1166" customWidth="1"/>
    <col min="2502" max="2502" width="6.140625" style="1166" customWidth="1"/>
    <col min="2503" max="2503" width="5.28515625" style="1166" customWidth="1"/>
    <col min="2504" max="2504" width="26.140625" style="1166" customWidth="1"/>
    <col min="2505" max="2509" width="15.7109375" style="1166" customWidth="1"/>
    <col min="2510" max="2510" width="14.85546875" style="1166" customWidth="1"/>
    <col min="2511" max="2511" width="15.42578125" style="1166" customWidth="1"/>
    <col min="2512" max="2691" width="9.140625" style="1166"/>
    <col min="2692" max="2692" width="3.28515625" style="1166" customWidth="1"/>
    <col min="2693" max="2693" width="4.85546875" style="1166" customWidth="1"/>
    <col min="2694" max="2694" width="6.140625" style="1166" customWidth="1"/>
    <col min="2695" max="2695" width="5.28515625" style="1166" customWidth="1"/>
    <col min="2696" max="2696" width="26.140625" style="1166" customWidth="1"/>
    <col min="2697" max="2697" width="11" style="1166" customWidth="1"/>
    <col min="2698" max="2698" width="10.7109375" style="1166" customWidth="1"/>
    <col min="2699" max="2699" width="10.28515625" style="1166" customWidth="1"/>
    <col min="2700" max="2700" width="11.140625" style="1166" customWidth="1"/>
    <col min="2701" max="2701" width="11.28515625" style="1166" customWidth="1"/>
    <col min="2702" max="2702" width="10" style="1166" customWidth="1"/>
    <col min="2703" max="2703" width="12.42578125" style="1166" customWidth="1"/>
    <col min="2704" max="2755" width="9.140625" style="1166"/>
    <col min="2756" max="2756" width="3.28515625" style="1166" customWidth="1"/>
    <col min="2757" max="2757" width="4.85546875" style="1166" customWidth="1"/>
    <col min="2758" max="2758" width="6.140625" style="1166" customWidth="1"/>
    <col min="2759" max="2759" width="5.28515625" style="1166" customWidth="1"/>
    <col min="2760" max="2760" width="26.140625" style="1166" customWidth="1"/>
    <col min="2761" max="2765" width="15.7109375" style="1166" customWidth="1"/>
    <col min="2766" max="2766" width="14.85546875" style="1166" customWidth="1"/>
    <col min="2767" max="2767" width="15.42578125" style="1166" customWidth="1"/>
    <col min="2768" max="2947" width="9.140625" style="1166"/>
    <col min="2948" max="2948" width="3.28515625" style="1166" customWidth="1"/>
    <col min="2949" max="2949" width="4.85546875" style="1166" customWidth="1"/>
    <col min="2950" max="2950" width="6.140625" style="1166" customWidth="1"/>
    <col min="2951" max="2951" width="5.28515625" style="1166" customWidth="1"/>
    <col min="2952" max="2952" width="26.140625" style="1166" customWidth="1"/>
    <col min="2953" max="2953" width="11" style="1166" customWidth="1"/>
    <col min="2954" max="2954" width="10.7109375" style="1166" customWidth="1"/>
    <col min="2955" max="2955" width="10.28515625" style="1166" customWidth="1"/>
    <col min="2956" max="2956" width="11.140625" style="1166" customWidth="1"/>
    <col min="2957" max="2957" width="11.28515625" style="1166" customWidth="1"/>
    <col min="2958" max="2958" width="10" style="1166" customWidth="1"/>
    <col min="2959" max="2959" width="12.42578125" style="1166" customWidth="1"/>
    <col min="2960" max="3011" width="9.140625" style="1166"/>
    <col min="3012" max="3012" width="3.28515625" style="1166" customWidth="1"/>
    <col min="3013" max="3013" width="4.85546875" style="1166" customWidth="1"/>
    <col min="3014" max="3014" width="6.140625" style="1166" customWidth="1"/>
    <col min="3015" max="3015" width="5.28515625" style="1166" customWidth="1"/>
    <col min="3016" max="3016" width="26.140625" style="1166" customWidth="1"/>
    <col min="3017" max="3021" width="15.7109375" style="1166" customWidth="1"/>
    <col min="3022" max="3022" width="14.85546875" style="1166" customWidth="1"/>
    <col min="3023" max="3023" width="15.42578125" style="1166" customWidth="1"/>
    <col min="3024" max="3203" width="9.140625" style="1166"/>
    <col min="3204" max="3204" width="3.28515625" style="1166" customWidth="1"/>
    <col min="3205" max="3205" width="4.85546875" style="1166" customWidth="1"/>
    <col min="3206" max="3206" width="6.140625" style="1166" customWidth="1"/>
    <col min="3207" max="3207" width="5.28515625" style="1166" customWidth="1"/>
    <col min="3208" max="3208" width="26.140625" style="1166" customWidth="1"/>
    <col min="3209" max="3209" width="11" style="1166" customWidth="1"/>
    <col min="3210" max="3210" width="10.7109375" style="1166" customWidth="1"/>
    <col min="3211" max="3211" width="10.28515625" style="1166" customWidth="1"/>
    <col min="3212" max="3212" width="11.140625" style="1166" customWidth="1"/>
    <col min="3213" max="3213" width="11.28515625" style="1166" customWidth="1"/>
    <col min="3214" max="3214" width="10" style="1166" customWidth="1"/>
    <col min="3215" max="3215" width="12.42578125" style="1166" customWidth="1"/>
    <col min="3216" max="3267" width="9.140625" style="1166"/>
    <col min="3268" max="3268" width="3.28515625" style="1166" customWidth="1"/>
    <col min="3269" max="3269" width="4.85546875" style="1166" customWidth="1"/>
    <col min="3270" max="3270" width="6.140625" style="1166" customWidth="1"/>
    <col min="3271" max="3271" width="5.28515625" style="1166" customWidth="1"/>
    <col min="3272" max="3272" width="26.140625" style="1166" customWidth="1"/>
    <col min="3273" max="3277" width="15.7109375" style="1166" customWidth="1"/>
    <col min="3278" max="3278" width="14.85546875" style="1166" customWidth="1"/>
    <col min="3279" max="3279" width="15.42578125" style="1166" customWidth="1"/>
    <col min="3280" max="3459" width="9.140625" style="1166"/>
    <col min="3460" max="3460" width="3.28515625" style="1166" customWidth="1"/>
    <col min="3461" max="3461" width="4.85546875" style="1166" customWidth="1"/>
    <col min="3462" max="3462" width="6.140625" style="1166" customWidth="1"/>
    <col min="3463" max="3463" width="5.28515625" style="1166" customWidth="1"/>
    <col min="3464" max="3464" width="26.140625" style="1166" customWidth="1"/>
    <col min="3465" max="3465" width="11" style="1166" customWidth="1"/>
    <col min="3466" max="3466" width="10.7109375" style="1166" customWidth="1"/>
    <col min="3467" max="3467" width="10.28515625" style="1166" customWidth="1"/>
    <col min="3468" max="3468" width="11.140625" style="1166" customWidth="1"/>
    <col min="3469" max="3469" width="11.28515625" style="1166" customWidth="1"/>
    <col min="3470" max="3470" width="10" style="1166" customWidth="1"/>
    <col min="3471" max="3471" width="12.42578125" style="1166" customWidth="1"/>
    <col min="3472" max="3523" width="9.140625" style="1166"/>
    <col min="3524" max="3524" width="3.28515625" style="1166" customWidth="1"/>
    <col min="3525" max="3525" width="4.85546875" style="1166" customWidth="1"/>
    <col min="3526" max="3526" width="6.140625" style="1166" customWidth="1"/>
    <col min="3527" max="3527" width="5.28515625" style="1166" customWidth="1"/>
    <col min="3528" max="3528" width="26.140625" style="1166" customWidth="1"/>
    <col min="3529" max="3533" width="15.7109375" style="1166" customWidth="1"/>
    <col min="3534" max="3534" width="14.85546875" style="1166" customWidth="1"/>
    <col min="3535" max="3535" width="15.42578125" style="1166" customWidth="1"/>
    <col min="3536" max="3715" width="9.140625" style="1166"/>
    <col min="3716" max="3716" width="3.28515625" style="1166" customWidth="1"/>
    <col min="3717" max="3717" width="4.85546875" style="1166" customWidth="1"/>
    <col min="3718" max="3718" width="6.140625" style="1166" customWidth="1"/>
    <col min="3719" max="3719" width="5.28515625" style="1166" customWidth="1"/>
    <col min="3720" max="3720" width="26.140625" style="1166" customWidth="1"/>
    <col min="3721" max="3721" width="11" style="1166" customWidth="1"/>
    <col min="3722" max="3722" width="10.7109375" style="1166" customWidth="1"/>
    <col min="3723" max="3723" width="10.28515625" style="1166" customWidth="1"/>
    <col min="3724" max="3724" width="11.140625" style="1166" customWidth="1"/>
    <col min="3725" max="3725" width="11.28515625" style="1166" customWidth="1"/>
    <col min="3726" max="3726" width="10" style="1166" customWidth="1"/>
    <col min="3727" max="3727" width="12.42578125" style="1166" customWidth="1"/>
    <col min="3728" max="3779" width="9.140625" style="1166"/>
    <col min="3780" max="3780" width="3.28515625" style="1166" customWidth="1"/>
    <col min="3781" max="3781" width="4.85546875" style="1166" customWidth="1"/>
    <col min="3782" max="3782" width="6.140625" style="1166" customWidth="1"/>
    <col min="3783" max="3783" width="5.28515625" style="1166" customWidth="1"/>
    <col min="3784" max="3784" width="26.140625" style="1166" customWidth="1"/>
    <col min="3785" max="3789" width="15.7109375" style="1166" customWidth="1"/>
    <col min="3790" max="3790" width="14.85546875" style="1166" customWidth="1"/>
    <col min="3791" max="3791" width="15.42578125" style="1166" customWidth="1"/>
    <col min="3792" max="3971" width="9.140625" style="1166"/>
    <col min="3972" max="3972" width="3.28515625" style="1166" customWidth="1"/>
    <col min="3973" max="3973" width="4.85546875" style="1166" customWidth="1"/>
    <col min="3974" max="3974" width="6.140625" style="1166" customWidth="1"/>
    <col min="3975" max="3975" width="5.28515625" style="1166" customWidth="1"/>
    <col min="3976" max="3976" width="26.140625" style="1166" customWidth="1"/>
    <col min="3977" max="3977" width="11" style="1166" customWidth="1"/>
    <col min="3978" max="3978" width="10.7109375" style="1166" customWidth="1"/>
    <col min="3979" max="3979" width="10.28515625" style="1166" customWidth="1"/>
    <col min="3980" max="3980" width="11.140625" style="1166" customWidth="1"/>
    <col min="3981" max="3981" width="11.28515625" style="1166" customWidth="1"/>
    <col min="3982" max="3982" width="10" style="1166" customWidth="1"/>
    <col min="3983" max="3983" width="12.42578125" style="1166" customWidth="1"/>
    <col min="3984" max="4035" width="9.140625" style="1166"/>
    <col min="4036" max="4036" width="3.28515625" style="1166" customWidth="1"/>
    <col min="4037" max="4037" width="4.85546875" style="1166" customWidth="1"/>
    <col min="4038" max="4038" width="6.140625" style="1166" customWidth="1"/>
    <col min="4039" max="4039" width="5.28515625" style="1166" customWidth="1"/>
    <col min="4040" max="4040" width="26.140625" style="1166" customWidth="1"/>
    <col min="4041" max="4045" width="15.7109375" style="1166" customWidth="1"/>
    <col min="4046" max="4046" width="14.85546875" style="1166" customWidth="1"/>
    <col min="4047" max="4047" width="15.42578125" style="1166" customWidth="1"/>
    <col min="4048" max="4227" width="9.140625" style="1166"/>
    <col min="4228" max="4228" width="3.28515625" style="1166" customWidth="1"/>
    <col min="4229" max="4229" width="4.85546875" style="1166" customWidth="1"/>
    <col min="4230" max="4230" width="6.140625" style="1166" customWidth="1"/>
    <col min="4231" max="4231" width="5.28515625" style="1166" customWidth="1"/>
    <col min="4232" max="4232" width="26.140625" style="1166" customWidth="1"/>
    <col min="4233" max="4233" width="11" style="1166" customWidth="1"/>
    <col min="4234" max="4234" width="10.7109375" style="1166" customWidth="1"/>
    <col min="4235" max="4235" width="10.28515625" style="1166" customWidth="1"/>
    <col min="4236" max="4236" width="11.140625" style="1166" customWidth="1"/>
    <col min="4237" max="4237" width="11.28515625" style="1166" customWidth="1"/>
    <col min="4238" max="4238" width="10" style="1166" customWidth="1"/>
    <col min="4239" max="4239" width="12.42578125" style="1166" customWidth="1"/>
    <col min="4240" max="4291" width="9.140625" style="1166"/>
    <col min="4292" max="4292" width="3.28515625" style="1166" customWidth="1"/>
    <col min="4293" max="4293" width="4.85546875" style="1166" customWidth="1"/>
    <col min="4294" max="4294" width="6.140625" style="1166" customWidth="1"/>
    <col min="4295" max="4295" width="5.28515625" style="1166" customWidth="1"/>
    <col min="4296" max="4296" width="26.140625" style="1166" customWidth="1"/>
    <col min="4297" max="4301" width="15.7109375" style="1166" customWidth="1"/>
    <col min="4302" max="4302" width="14.85546875" style="1166" customWidth="1"/>
    <col min="4303" max="4303" width="15.42578125" style="1166" customWidth="1"/>
    <col min="4304" max="4483" width="9.140625" style="1166"/>
    <col min="4484" max="4484" width="3.28515625" style="1166" customWidth="1"/>
    <col min="4485" max="4485" width="4.85546875" style="1166" customWidth="1"/>
    <col min="4486" max="4486" width="6.140625" style="1166" customWidth="1"/>
    <col min="4487" max="4487" width="5.28515625" style="1166" customWidth="1"/>
    <col min="4488" max="4488" width="26.140625" style="1166" customWidth="1"/>
    <col min="4489" max="4489" width="11" style="1166" customWidth="1"/>
    <col min="4490" max="4490" width="10.7109375" style="1166" customWidth="1"/>
    <col min="4491" max="4491" width="10.28515625" style="1166" customWidth="1"/>
    <col min="4492" max="4492" width="11.140625" style="1166" customWidth="1"/>
    <col min="4493" max="4493" width="11.28515625" style="1166" customWidth="1"/>
    <col min="4494" max="4494" width="10" style="1166" customWidth="1"/>
    <col min="4495" max="4495" width="12.42578125" style="1166" customWidth="1"/>
    <col min="4496" max="4547" width="9.140625" style="1166"/>
    <col min="4548" max="4548" width="3.28515625" style="1166" customWidth="1"/>
    <col min="4549" max="4549" width="4.85546875" style="1166" customWidth="1"/>
    <col min="4550" max="4550" width="6.140625" style="1166" customWidth="1"/>
    <col min="4551" max="4551" width="5.28515625" style="1166" customWidth="1"/>
    <col min="4552" max="4552" width="26.140625" style="1166" customWidth="1"/>
    <col min="4553" max="4557" width="15.7109375" style="1166" customWidth="1"/>
    <col min="4558" max="4558" width="14.85546875" style="1166" customWidth="1"/>
    <col min="4559" max="4559" width="15.42578125" style="1166" customWidth="1"/>
    <col min="4560" max="4739" width="9.140625" style="1166"/>
    <col min="4740" max="4740" width="3.28515625" style="1166" customWidth="1"/>
    <col min="4741" max="4741" width="4.85546875" style="1166" customWidth="1"/>
    <col min="4742" max="4742" width="6.140625" style="1166" customWidth="1"/>
    <col min="4743" max="4743" width="5.28515625" style="1166" customWidth="1"/>
    <col min="4744" max="4744" width="26.140625" style="1166" customWidth="1"/>
    <col min="4745" max="4745" width="11" style="1166" customWidth="1"/>
    <col min="4746" max="4746" width="10.7109375" style="1166" customWidth="1"/>
    <col min="4747" max="4747" width="10.28515625" style="1166" customWidth="1"/>
    <col min="4748" max="4748" width="11.140625" style="1166" customWidth="1"/>
    <col min="4749" max="4749" width="11.28515625" style="1166" customWidth="1"/>
    <col min="4750" max="4750" width="10" style="1166" customWidth="1"/>
    <col min="4751" max="4751" width="12.42578125" style="1166" customWidth="1"/>
    <col min="4752" max="4803" width="9.140625" style="1166"/>
    <col min="4804" max="4804" width="3.28515625" style="1166" customWidth="1"/>
    <col min="4805" max="4805" width="4.85546875" style="1166" customWidth="1"/>
    <col min="4806" max="4806" width="6.140625" style="1166" customWidth="1"/>
    <col min="4807" max="4807" width="5.28515625" style="1166" customWidth="1"/>
    <col min="4808" max="4808" width="26.140625" style="1166" customWidth="1"/>
    <col min="4809" max="4813" width="15.7109375" style="1166" customWidth="1"/>
    <col min="4814" max="4814" width="14.85546875" style="1166" customWidth="1"/>
    <col min="4815" max="4815" width="15.42578125" style="1166" customWidth="1"/>
    <col min="4816" max="4995" width="9.140625" style="1166"/>
    <col min="4996" max="4996" width="3.28515625" style="1166" customWidth="1"/>
    <col min="4997" max="4997" width="4.85546875" style="1166" customWidth="1"/>
    <col min="4998" max="4998" width="6.140625" style="1166" customWidth="1"/>
    <col min="4999" max="4999" width="5.28515625" style="1166" customWidth="1"/>
    <col min="5000" max="5000" width="26.140625" style="1166" customWidth="1"/>
    <col min="5001" max="5001" width="11" style="1166" customWidth="1"/>
    <col min="5002" max="5002" width="10.7109375" style="1166" customWidth="1"/>
    <col min="5003" max="5003" width="10.28515625" style="1166" customWidth="1"/>
    <col min="5004" max="5004" width="11.140625" style="1166" customWidth="1"/>
    <col min="5005" max="5005" width="11.28515625" style="1166" customWidth="1"/>
    <col min="5006" max="5006" width="10" style="1166" customWidth="1"/>
    <col min="5007" max="5007" width="12.42578125" style="1166" customWidth="1"/>
    <col min="5008" max="5059" width="9.140625" style="1166"/>
    <col min="5060" max="5060" width="3.28515625" style="1166" customWidth="1"/>
    <col min="5061" max="5061" width="4.85546875" style="1166" customWidth="1"/>
    <col min="5062" max="5062" width="6.140625" style="1166" customWidth="1"/>
    <col min="5063" max="5063" width="5.28515625" style="1166" customWidth="1"/>
    <col min="5064" max="5064" width="26.140625" style="1166" customWidth="1"/>
    <col min="5065" max="5069" width="15.7109375" style="1166" customWidth="1"/>
    <col min="5070" max="5070" width="14.85546875" style="1166" customWidth="1"/>
    <col min="5071" max="5071" width="15.42578125" style="1166" customWidth="1"/>
    <col min="5072" max="5251" width="9.140625" style="1166"/>
    <col min="5252" max="5252" width="3.28515625" style="1166" customWidth="1"/>
    <col min="5253" max="5253" width="4.85546875" style="1166" customWidth="1"/>
    <col min="5254" max="5254" width="6.140625" style="1166" customWidth="1"/>
    <col min="5255" max="5255" width="5.28515625" style="1166" customWidth="1"/>
    <col min="5256" max="5256" width="26.140625" style="1166" customWidth="1"/>
    <col min="5257" max="5257" width="11" style="1166" customWidth="1"/>
    <col min="5258" max="5258" width="10.7109375" style="1166" customWidth="1"/>
    <col min="5259" max="5259" width="10.28515625" style="1166" customWidth="1"/>
    <col min="5260" max="5260" width="11.140625" style="1166" customWidth="1"/>
    <col min="5261" max="5261" width="11.28515625" style="1166" customWidth="1"/>
    <col min="5262" max="5262" width="10" style="1166" customWidth="1"/>
    <col min="5263" max="5263" width="12.42578125" style="1166" customWidth="1"/>
    <col min="5264" max="5315" width="9.140625" style="1166"/>
    <col min="5316" max="5316" width="3.28515625" style="1166" customWidth="1"/>
    <col min="5317" max="5317" width="4.85546875" style="1166" customWidth="1"/>
    <col min="5318" max="5318" width="6.140625" style="1166" customWidth="1"/>
    <col min="5319" max="5319" width="5.28515625" style="1166" customWidth="1"/>
    <col min="5320" max="5320" width="26.140625" style="1166" customWidth="1"/>
    <col min="5321" max="5325" width="15.7109375" style="1166" customWidth="1"/>
    <col min="5326" max="5326" width="14.85546875" style="1166" customWidth="1"/>
    <col min="5327" max="5327" width="15.42578125" style="1166" customWidth="1"/>
    <col min="5328" max="5507" width="9.140625" style="1166"/>
    <col min="5508" max="5508" width="3.28515625" style="1166" customWidth="1"/>
    <col min="5509" max="5509" width="4.85546875" style="1166" customWidth="1"/>
    <col min="5510" max="5510" width="6.140625" style="1166" customWidth="1"/>
    <col min="5511" max="5511" width="5.28515625" style="1166" customWidth="1"/>
    <col min="5512" max="5512" width="26.140625" style="1166" customWidth="1"/>
    <col min="5513" max="5513" width="11" style="1166" customWidth="1"/>
    <col min="5514" max="5514" width="10.7109375" style="1166" customWidth="1"/>
    <col min="5515" max="5515" width="10.28515625" style="1166" customWidth="1"/>
    <col min="5516" max="5516" width="11.140625" style="1166" customWidth="1"/>
    <col min="5517" max="5517" width="11.28515625" style="1166" customWidth="1"/>
    <col min="5518" max="5518" width="10" style="1166" customWidth="1"/>
    <col min="5519" max="5519" width="12.42578125" style="1166" customWidth="1"/>
    <col min="5520" max="5571" width="9.140625" style="1166"/>
    <col min="5572" max="5572" width="3.28515625" style="1166" customWidth="1"/>
    <col min="5573" max="5573" width="4.85546875" style="1166" customWidth="1"/>
    <col min="5574" max="5574" width="6.140625" style="1166" customWidth="1"/>
    <col min="5575" max="5575" width="5.28515625" style="1166" customWidth="1"/>
    <col min="5576" max="5576" width="26.140625" style="1166" customWidth="1"/>
    <col min="5577" max="5581" width="15.7109375" style="1166" customWidth="1"/>
    <col min="5582" max="5582" width="14.85546875" style="1166" customWidth="1"/>
    <col min="5583" max="5583" width="15.42578125" style="1166" customWidth="1"/>
    <col min="5584" max="5763" width="9.140625" style="1166"/>
    <col min="5764" max="5764" width="3.28515625" style="1166" customWidth="1"/>
    <col min="5765" max="5765" width="4.85546875" style="1166" customWidth="1"/>
    <col min="5766" max="5766" width="6.140625" style="1166" customWidth="1"/>
    <col min="5767" max="5767" width="5.28515625" style="1166" customWidth="1"/>
    <col min="5768" max="5768" width="26.140625" style="1166" customWidth="1"/>
    <col min="5769" max="5769" width="11" style="1166" customWidth="1"/>
    <col min="5770" max="5770" width="10.7109375" style="1166" customWidth="1"/>
    <col min="5771" max="5771" width="10.28515625" style="1166" customWidth="1"/>
    <col min="5772" max="5772" width="11.140625" style="1166" customWidth="1"/>
    <col min="5773" max="5773" width="11.28515625" style="1166" customWidth="1"/>
    <col min="5774" max="5774" width="10" style="1166" customWidth="1"/>
    <col min="5775" max="5775" width="12.42578125" style="1166" customWidth="1"/>
    <col min="5776" max="5827" width="9.140625" style="1166"/>
    <col min="5828" max="5828" width="3.28515625" style="1166" customWidth="1"/>
    <col min="5829" max="5829" width="4.85546875" style="1166" customWidth="1"/>
    <col min="5830" max="5830" width="6.140625" style="1166" customWidth="1"/>
    <col min="5831" max="5831" width="5.28515625" style="1166" customWidth="1"/>
    <col min="5832" max="5832" width="26.140625" style="1166" customWidth="1"/>
    <col min="5833" max="5837" width="15.7109375" style="1166" customWidth="1"/>
    <col min="5838" max="5838" width="14.85546875" style="1166" customWidth="1"/>
    <col min="5839" max="5839" width="15.42578125" style="1166" customWidth="1"/>
    <col min="5840" max="6019" width="9.140625" style="1166"/>
    <col min="6020" max="6020" width="3.28515625" style="1166" customWidth="1"/>
    <col min="6021" max="6021" width="4.85546875" style="1166" customWidth="1"/>
    <col min="6022" max="6022" width="6.140625" style="1166" customWidth="1"/>
    <col min="6023" max="6023" width="5.28515625" style="1166" customWidth="1"/>
    <col min="6024" max="6024" width="26.140625" style="1166" customWidth="1"/>
    <col min="6025" max="6025" width="11" style="1166" customWidth="1"/>
    <col min="6026" max="6026" width="10.7109375" style="1166" customWidth="1"/>
    <col min="6027" max="6027" width="10.28515625" style="1166" customWidth="1"/>
    <col min="6028" max="6028" width="11.140625" style="1166" customWidth="1"/>
    <col min="6029" max="6029" width="11.28515625" style="1166" customWidth="1"/>
    <col min="6030" max="6030" width="10" style="1166" customWidth="1"/>
    <col min="6031" max="6031" width="12.42578125" style="1166" customWidth="1"/>
    <col min="6032" max="6083" width="9.140625" style="1166"/>
    <col min="6084" max="6084" width="3.28515625" style="1166" customWidth="1"/>
    <col min="6085" max="6085" width="4.85546875" style="1166" customWidth="1"/>
    <col min="6086" max="6086" width="6.140625" style="1166" customWidth="1"/>
    <col min="6087" max="6087" width="5.28515625" style="1166" customWidth="1"/>
    <col min="6088" max="6088" width="26.140625" style="1166" customWidth="1"/>
    <col min="6089" max="6093" width="15.7109375" style="1166" customWidth="1"/>
    <col min="6094" max="6094" width="14.85546875" style="1166" customWidth="1"/>
    <col min="6095" max="6095" width="15.42578125" style="1166" customWidth="1"/>
    <col min="6096" max="6275" width="9.140625" style="1166"/>
    <col min="6276" max="6276" width="3.28515625" style="1166" customWidth="1"/>
    <col min="6277" max="6277" width="4.85546875" style="1166" customWidth="1"/>
    <col min="6278" max="6278" width="6.140625" style="1166" customWidth="1"/>
    <col min="6279" max="6279" width="5.28515625" style="1166" customWidth="1"/>
    <col min="6280" max="6280" width="26.140625" style="1166" customWidth="1"/>
    <col min="6281" max="6281" width="11" style="1166" customWidth="1"/>
    <col min="6282" max="6282" width="10.7109375" style="1166" customWidth="1"/>
    <col min="6283" max="6283" width="10.28515625" style="1166" customWidth="1"/>
    <col min="6284" max="6284" width="11.140625" style="1166" customWidth="1"/>
    <col min="6285" max="6285" width="11.28515625" style="1166" customWidth="1"/>
    <col min="6286" max="6286" width="10" style="1166" customWidth="1"/>
    <col min="6287" max="6287" width="12.42578125" style="1166" customWidth="1"/>
    <col min="6288" max="6339" width="9.140625" style="1166"/>
    <col min="6340" max="6340" width="3.28515625" style="1166" customWidth="1"/>
    <col min="6341" max="6341" width="4.85546875" style="1166" customWidth="1"/>
    <col min="6342" max="6342" width="6.140625" style="1166" customWidth="1"/>
    <col min="6343" max="6343" width="5.28515625" style="1166" customWidth="1"/>
    <col min="6344" max="6344" width="26.140625" style="1166" customWidth="1"/>
    <col min="6345" max="6349" width="15.7109375" style="1166" customWidth="1"/>
    <col min="6350" max="6350" width="14.85546875" style="1166" customWidth="1"/>
    <col min="6351" max="6351" width="15.42578125" style="1166" customWidth="1"/>
    <col min="6352" max="6531" width="9.140625" style="1166"/>
    <col min="6532" max="6532" width="3.28515625" style="1166" customWidth="1"/>
    <col min="6533" max="6533" width="4.85546875" style="1166" customWidth="1"/>
    <col min="6534" max="6534" width="6.140625" style="1166" customWidth="1"/>
    <col min="6535" max="6535" width="5.28515625" style="1166" customWidth="1"/>
    <col min="6536" max="6536" width="26.140625" style="1166" customWidth="1"/>
    <col min="6537" max="6537" width="11" style="1166" customWidth="1"/>
    <col min="6538" max="6538" width="10.7109375" style="1166" customWidth="1"/>
    <col min="6539" max="6539" width="10.28515625" style="1166" customWidth="1"/>
    <col min="6540" max="6540" width="11.140625" style="1166" customWidth="1"/>
    <col min="6541" max="6541" width="11.28515625" style="1166" customWidth="1"/>
    <col min="6542" max="6542" width="10" style="1166" customWidth="1"/>
    <col min="6543" max="6543" width="12.42578125" style="1166" customWidth="1"/>
    <col min="6544" max="6595" width="9.140625" style="1166"/>
    <col min="6596" max="6596" width="3.28515625" style="1166" customWidth="1"/>
    <col min="6597" max="6597" width="4.85546875" style="1166" customWidth="1"/>
    <col min="6598" max="6598" width="6.140625" style="1166" customWidth="1"/>
    <col min="6599" max="6599" width="5.28515625" style="1166" customWidth="1"/>
    <col min="6600" max="6600" width="26.140625" style="1166" customWidth="1"/>
    <col min="6601" max="6605" width="15.7109375" style="1166" customWidth="1"/>
    <col min="6606" max="6606" width="14.85546875" style="1166" customWidth="1"/>
    <col min="6607" max="6607" width="15.42578125" style="1166" customWidth="1"/>
    <col min="6608" max="6787" width="9.140625" style="1166"/>
    <col min="6788" max="6788" width="3.28515625" style="1166" customWidth="1"/>
    <col min="6789" max="6789" width="4.85546875" style="1166" customWidth="1"/>
    <col min="6790" max="6790" width="6.140625" style="1166" customWidth="1"/>
    <col min="6791" max="6791" width="5.28515625" style="1166" customWidth="1"/>
    <col min="6792" max="6792" width="26.140625" style="1166" customWidth="1"/>
    <col min="6793" max="6793" width="11" style="1166" customWidth="1"/>
    <col min="6794" max="6794" width="10.7109375" style="1166" customWidth="1"/>
    <col min="6795" max="6795" width="10.28515625" style="1166" customWidth="1"/>
    <col min="6796" max="6796" width="11.140625" style="1166" customWidth="1"/>
    <col min="6797" max="6797" width="11.28515625" style="1166" customWidth="1"/>
    <col min="6798" max="6798" width="10" style="1166" customWidth="1"/>
    <col min="6799" max="6799" width="12.42578125" style="1166" customWidth="1"/>
    <col min="6800" max="6851" width="9.140625" style="1166"/>
    <col min="6852" max="6852" width="3.28515625" style="1166" customWidth="1"/>
    <col min="6853" max="6853" width="4.85546875" style="1166" customWidth="1"/>
    <col min="6854" max="6854" width="6.140625" style="1166" customWidth="1"/>
    <col min="6855" max="6855" width="5.28515625" style="1166" customWidth="1"/>
    <col min="6856" max="6856" width="26.140625" style="1166" customWidth="1"/>
    <col min="6857" max="6861" width="15.7109375" style="1166" customWidth="1"/>
    <col min="6862" max="6862" width="14.85546875" style="1166" customWidth="1"/>
    <col min="6863" max="6863" width="15.42578125" style="1166" customWidth="1"/>
    <col min="6864" max="7043" width="9.140625" style="1166"/>
    <col min="7044" max="7044" width="3.28515625" style="1166" customWidth="1"/>
    <col min="7045" max="7045" width="4.85546875" style="1166" customWidth="1"/>
    <col min="7046" max="7046" width="6.140625" style="1166" customWidth="1"/>
    <col min="7047" max="7047" width="5.28515625" style="1166" customWidth="1"/>
    <col min="7048" max="7048" width="26.140625" style="1166" customWidth="1"/>
    <col min="7049" max="7049" width="11" style="1166" customWidth="1"/>
    <col min="7050" max="7050" width="10.7109375" style="1166" customWidth="1"/>
    <col min="7051" max="7051" width="10.28515625" style="1166" customWidth="1"/>
    <col min="7052" max="7052" width="11.140625" style="1166" customWidth="1"/>
    <col min="7053" max="7053" width="11.28515625" style="1166" customWidth="1"/>
    <col min="7054" max="7054" width="10" style="1166" customWidth="1"/>
    <col min="7055" max="7055" width="12.42578125" style="1166" customWidth="1"/>
    <col min="7056" max="7107" width="9.140625" style="1166"/>
    <col min="7108" max="7108" width="3.28515625" style="1166" customWidth="1"/>
    <col min="7109" max="7109" width="4.85546875" style="1166" customWidth="1"/>
    <col min="7110" max="7110" width="6.140625" style="1166" customWidth="1"/>
    <col min="7111" max="7111" width="5.28515625" style="1166" customWidth="1"/>
    <col min="7112" max="7112" width="26.140625" style="1166" customWidth="1"/>
    <col min="7113" max="7117" width="15.7109375" style="1166" customWidth="1"/>
    <col min="7118" max="7118" width="14.85546875" style="1166" customWidth="1"/>
    <col min="7119" max="7119" width="15.42578125" style="1166" customWidth="1"/>
    <col min="7120" max="7299" width="9.140625" style="1166"/>
    <col min="7300" max="7300" width="3.28515625" style="1166" customWidth="1"/>
    <col min="7301" max="7301" width="4.85546875" style="1166" customWidth="1"/>
    <col min="7302" max="7302" width="6.140625" style="1166" customWidth="1"/>
    <col min="7303" max="7303" width="5.28515625" style="1166" customWidth="1"/>
    <col min="7304" max="7304" width="26.140625" style="1166" customWidth="1"/>
    <col min="7305" max="7305" width="11" style="1166" customWidth="1"/>
    <col min="7306" max="7306" width="10.7109375" style="1166" customWidth="1"/>
    <col min="7307" max="7307" width="10.28515625" style="1166" customWidth="1"/>
    <col min="7308" max="7308" width="11.140625" style="1166" customWidth="1"/>
    <col min="7309" max="7309" width="11.28515625" style="1166" customWidth="1"/>
    <col min="7310" max="7310" width="10" style="1166" customWidth="1"/>
    <col min="7311" max="7311" width="12.42578125" style="1166" customWidth="1"/>
    <col min="7312" max="7363" width="9.140625" style="1166"/>
    <col min="7364" max="7364" width="3.28515625" style="1166" customWidth="1"/>
    <col min="7365" max="7365" width="4.85546875" style="1166" customWidth="1"/>
    <col min="7366" max="7366" width="6.140625" style="1166" customWidth="1"/>
    <col min="7367" max="7367" width="5.28515625" style="1166" customWidth="1"/>
    <col min="7368" max="7368" width="26.140625" style="1166" customWidth="1"/>
    <col min="7369" max="7373" width="15.7109375" style="1166" customWidth="1"/>
    <col min="7374" max="7374" width="14.85546875" style="1166" customWidth="1"/>
    <col min="7375" max="7375" width="15.42578125" style="1166" customWidth="1"/>
    <col min="7376" max="7555" width="9.140625" style="1166"/>
    <col min="7556" max="7556" width="3.28515625" style="1166" customWidth="1"/>
    <col min="7557" max="7557" width="4.85546875" style="1166" customWidth="1"/>
    <col min="7558" max="7558" width="6.140625" style="1166" customWidth="1"/>
    <col min="7559" max="7559" width="5.28515625" style="1166" customWidth="1"/>
    <col min="7560" max="7560" width="26.140625" style="1166" customWidth="1"/>
    <col min="7561" max="7561" width="11" style="1166" customWidth="1"/>
    <col min="7562" max="7562" width="10.7109375" style="1166" customWidth="1"/>
    <col min="7563" max="7563" width="10.28515625" style="1166" customWidth="1"/>
    <col min="7564" max="7564" width="11.140625" style="1166" customWidth="1"/>
    <col min="7565" max="7565" width="11.28515625" style="1166" customWidth="1"/>
    <col min="7566" max="7566" width="10" style="1166" customWidth="1"/>
    <col min="7567" max="7567" width="12.42578125" style="1166" customWidth="1"/>
    <col min="7568" max="7619" width="9.140625" style="1166"/>
    <col min="7620" max="7620" width="3.28515625" style="1166" customWidth="1"/>
    <col min="7621" max="7621" width="4.85546875" style="1166" customWidth="1"/>
    <col min="7622" max="7622" width="6.140625" style="1166" customWidth="1"/>
    <col min="7623" max="7623" width="5.28515625" style="1166" customWidth="1"/>
    <col min="7624" max="7624" width="26.140625" style="1166" customWidth="1"/>
    <col min="7625" max="7629" width="15.7109375" style="1166" customWidth="1"/>
    <col min="7630" max="7630" width="14.85546875" style="1166" customWidth="1"/>
    <col min="7631" max="7631" width="15.42578125" style="1166" customWidth="1"/>
    <col min="7632" max="7811" width="9.140625" style="1166"/>
    <col min="7812" max="7812" width="3.28515625" style="1166" customWidth="1"/>
    <col min="7813" max="7813" width="4.85546875" style="1166" customWidth="1"/>
    <col min="7814" max="7814" width="6.140625" style="1166" customWidth="1"/>
    <col min="7815" max="7815" width="5.28515625" style="1166" customWidth="1"/>
    <col min="7816" max="7816" width="26.140625" style="1166" customWidth="1"/>
    <col min="7817" max="7817" width="11" style="1166" customWidth="1"/>
    <col min="7818" max="7818" width="10.7109375" style="1166" customWidth="1"/>
    <col min="7819" max="7819" width="10.28515625" style="1166" customWidth="1"/>
    <col min="7820" max="7820" width="11.140625" style="1166" customWidth="1"/>
    <col min="7821" max="7821" width="11.28515625" style="1166" customWidth="1"/>
    <col min="7822" max="7822" width="10" style="1166" customWidth="1"/>
    <col min="7823" max="7823" width="12.42578125" style="1166" customWidth="1"/>
    <col min="7824" max="7875" width="9.140625" style="1166"/>
    <col min="7876" max="7876" width="3.28515625" style="1166" customWidth="1"/>
    <col min="7877" max="7877" width="4.85546875" style="1166" customWidth="1"/>
    <col min="7878" max="7878" width="6.140625" style="1166" customWidth="1"/>
    <col min="7879" max="7879" width="5.28515625" style="1166" customWidth="1"/>
    <col min="7880" max="7880" width="26.140625" style="1166" customWidth="1"/>
    <col min="7881" max="7885" width="15.7109375" style="1166" customWidth="1"/>
    <col min="7886" max="7886" width="14.85546875" style="1166" customWidth="1"/>
    <col min="7887" max="7887" width="15.42578125" style="1166" customWidth="1"/>
    <col min="7888" max="8067" width="9.140625" style="1166"/>
    <col min="8068" max="8068" width="3.28515625" style="1166" customWidth="1"/>
    <col min="8069" max="8069" width="4.85546875" style="1166" customWidth="1"/>
    <col min="8070" max="8070" width="6.140625" style="1166" customWidth="1"/>
    <col min="8071" max="8071" width="5.28515625" style="1166" customWidth="1"/>
    <col min="8072" max="8072" width="26.140625" style="1166" customWidth="1"/>
    <col min="8073" max="8073" width="11" style="1166" customWidth="1"/>
    <col min="8074" max="8074" width="10.7109375" style="1166" customWidth="1"/>
    <col min="8075" max="8075" width="10.28515625" style="1166" customWidth="1"/>
    <col min="8076" max="8076" width="11.140625" style="1166" customWidth="1"/>
    <col min="8077" max="8077" width="11.28515625" style="1166" customWidth="1"/>
    <col min="8078" max="8078" width="10" style="1166" customWidth="1"/>
    <col min="8079" max="8079" width="12.42578125" style="1166" customWidth="1"/>
    <col min="8080" max="8131" width="9.140625" style="1166"/>
    <col min="8132" max="8132" width="3.28515625" style="1166" customWidth="1"/>
    <col min="8133" max="8133" width="4.85546875" style="1166" customWidth="1"/>
    <col min="8134" max="8134" width="6.140625" style="1166" customWidth="1"/>
    <col min="8135" max="8135" width="5.28515625" style="1166" customWidth="1"/>
    <col min="8136" max="8136" width="26.140625" style="1166" customWidth="1"/>
    <col min="8137" max="8141" width="15.7109375" style="1166" customWidth="1"/>
    <col min="8142" max="8142" width="14.85546875" style="1166" customWidth="1"/>
    <col min="8143" max="8143" width="15.42578125" style="1166" customWidth="1"/>
    <col min="8144" max="8323" width="9.140625" style="1166"/>
    <col min="8324" max="8324" width="3.28515625" style="1166" customWidth="1"/>
    <col min="8325" max="8325" width="4.85546875" style="1166" customWidth="1"/>
    <col min="8326" max="8326" width="6.140625" style="1166" customWidth="1"/>
    <col min="8327" max="8327" width="5.28515625" style="1166" customWidth="1"/>
    <col min="8328" max="8328" width="26.140625" style="1166" customWidth="1"/>
    <col min="8329" max="8329" width="11" style="1166" customWidth="1"/>
    <col min="8330" max="8330" width="10.7109375" style="1166" customWidth="1"/>
    <col min="8331" max="8331" width="10.28515625" style="1166" customWidth="1"/>
    <col min="8332" max="8332" width="11.140625" style="1166" customWidth="1"/>
    <col min="8333" max="8333" width="11.28515625" style="1166" customWidth="1"/>
    <col min="8334" max="8334" width="10" style="1166" customWidth="1"/>
    <col min="8335" max="8335" width="12.42578125" style="1166" customWidth="1"/>
    <col min="8336" max="8387" width="9.140625" style="1166"/>
    <col min="8388" max="8388" width="3.28515625" style="1166" customWidth="1"/>
    <col min="8389" max="8389" width="4.85546875" style="1166" customWidth="1"/>
    <col min="8390" max="8390" width="6.140625" style="1166" customWidth="1"/>
    <col min="8391" max="8391" width="5.28515625" style="1166" customWidth="1"/>
    <col min="8392" max="8392" width="26.140625" style="1166" customWidth="1"/>
    <col min="8393" max="8397" width="15.7109375" style="1166" customWidth="1"/>
    <col min="8398" max="8398" width="14.85546875" style="1166" customWidth="1"/>
    <col min="8399" max="8399" width="15.42578125" style="1166" customWidth="1"/>
    <col min="8400" max="8579" width="9.140625" style="1166"/>
    <col min="8580" max="8580" width="3.28515625" style="1166" customWidth="1"/>
    <col min="8581" max="8581" width="4.85546875" style="1166" customWidth="1"/>
    <col min="8582" max="8582" width="6.140625" style="1166" customWidth="1"/>
    <col min="8583" max="8583" width="5.28515625" style="1166" customWidth="1"/>
    <col min="8584" max="8584" width="26.140625" style="1166" customWidth="1"/>
    <col min="8585" max="8585" width="11" style="1166" customWidth="1"/>
    <col min="8586" max="8586" width="10.7109375" style="1166" customWidth="1"/>
    <col min="8587" max="8587" width="10.28515625" style="1166" customWidth="1"/>
    <col min="8588" max="8588" width="11.140625" style="1166" customWidth="1"/>
    <col min="8589" max="8589" width="11.28515625" style="1166" customWidth="1"/>
    <col min="8590" max="8590" width="10" style="1166" customWidth="1"/>
    <col min="8591" max="8591" width="12.42578125" style="1166" customWidth="1"/>
    <col min="8592" max="8643" width="9.140625" style="1166"/>
    <col min="8644" max="8644" width="3.28515625" style="1166" customWidth="1"/>
    <col min="8645" max="8645" width="4.85546875" style="1166" customWidth="1"/>
    <col min="8646" max="8646" width="6.140625" style="1166" customWidth="1"/>
    <col min="8647" max="8647" width="5.28515625" style="1166" customWidth="1"/>
    <col min="8648" max="8648" width="26.140625" style="1166" customWidth="1"/>
    <col min="8649" max="8653" width="15.7109375" style="1166" customWidth="1"/>
    <col min="8654" max="8654" width="14.85546875" style="1166" customWidth="1"/>
    <col min="8655" max="8655" width="15.42578125" style="1166" customWidth="1"/>
    <col min="8656" max="8835" width="9.140625" style="1166"/>
    <col min="8836" max="8836" width="3.28515625" style="1166" customWidth="1"/>
    <col min="8837" max="8837" width="4.85546875" style="1166" customWidth="1"/>
    <col min="8838" max="8838" width="6.140625" style="1166" customWidth="1"/>
    <col min="8839" max="8839" width="5.28515625" style="1166" customWidth="1"/>
    <col min="8840" max="8840" width="26.140625" style="1166" customWidth="1"/>
    <col min="8841" max="8841" width="11" style="1166" customWidth="1"/>
    <col min="8842" max="8842" width="10.7109375" style="1166" customWidth="1"/>
    <col min="8843" max="8843" width="10.28515625" style="1166" customWidth="1"/>
    <col min="8844" max="8844" width="11.140625" style="1166" customWidth="1"/>
    <col min="8845" max="8845" width="11.28515625" style="1166" customWidth="1"/>
    <col min="8846" max="8846" width="10" style="1166" customWidth="1"/>
    <col min="8847" max="8847" width="12.42578125" style="1166" customWidth="1"/>
    <col min="8848" max="8899" width="9.140625" style="1166"/>
    <col min="8900" max="8900" width="3.28515625" style="1166" customWidth="1"/>
    <col min="8901" max="8901" width="4.85546875" style="1166" customWidth="1"/>
    <col min="8902" max="8902" width="6.140625" style="1166" customWidth="1"/>
    <col min="8903" max="8903" width="5.28515625" style="1166" customWidth="1"/>
    <col min="8904" max="8904" width="26.140625" style="1166" customWidth="1"/>
    <col min="8905" max="8909" width="15.7109375" style="1166" customWidth="1"/>
    <col min="8910" max="8910" width="14.85546875" style="1166" customWidth="1"/>
    <col min="8911" max="8911" width="15.42578125" style="1166" customWidth="1"/>
    <col min="8912" max="9091" width="9.140625" style="1166"/>
    <col min="9092" max="9092" width="3.28515625" style="1166" customWidth="1"/>
    <col min="9093" max="9093" width="4.85546875" style="1166" customWidth="1"/>
    <col min="9094" max="9094" width="6.140625" style="1166" customWidth="1"/>
    <col min="9095" max="9095" width="5.28515625" style="1166" customWidth="1"/>
    <col min="9096" max="9096" width="26.140625" style="1166" customWidth="1"/>
    <col min="9097" max="9097" width="11" style="1166" customWidth="1"/>
    <col min="9098" max="9098" width="10.7109375" style="1166" customWidth="1"/>
    <col min="9099" max="9099" width="10.28515625" style="1166" customWidth="1"/>
    <col min="9100" max="9100" width="11.140625" style="1166" customWidth="1"/>
    <col min="9101" max="9101" width="11.28515625" style="1166" customWidth="1"/>
    <col min="9102" max="9102" width="10" style="1166" customWidth="1"/>
    <col min="9103" max="9103" width="12.42578125" style="1166" customWidth="1"/>
    <col min="9104" max="9155" width="9.140625" style="1166"/>
    <col min="9156" max="9156" width="3.28515625" style="1166" customWidth="1"/>
    <col min="9157" max="9157" width="4.85546875" style="1166" customWidth="1"/>
    <col min="9158" max="9158" width="6.140625" style="1166" customWidth="1"/>
    <col min="9159" max="9159" width="5.28515625" style="1166" customWidth="1"/>
    <col min="9160" max="9160" width="26.140625" style="1166" customWidth="1"/>
    <col min="9161" max="9165" width="15.7109375" style="1166" customWidth="1"/>
    <col min="9166" max="9166" width="14.85546875" style="1166" customWidth="1"/>
    <col min="9167" max="9167" width="15.42578125" style="1166" customWidth="1"/>
    <col min="9168" max="9347" width="9.140625" style="1166"/>
    <col min="9348" max="9348" width="3.28515625" style="1166" customWidth="1"/>
    <col min="9349" max="9349" width="4.85546875" style="1166" customWidth="1"/>
    <col min="9350" max="9350" width="6.140625" style="1166" customWidth="1"/>
    <col min="9351" max="9351" width="5.28515625" style="1166" customWidth="1"/>
    <col min="9352" max="9352" width="26.140625" style="1166" customWidth="1"/>
    <col min="9353" max="9353" width="11" style="1166" customWidth="1"/>
    <col min="9354" max="9354" width="10.7109375" style="1166" customWidth="1"/>
    <col min="9355" max="9355" width="10.28515625" style="1166" customWidth="1"/>
    <col min="9356" max="9356" width="11.140625" style="1166" customWidth="1"/>
    <col min="9357" max="9357" width="11.28515625" style="1166" customWidth="1"/>
    <col min="9358" max="9358" width="10" style="1166" customWidth="1"/>
    <col min="9359" max="9359" width="12.42578125" style="1166" customWidth="1"/>
    <col min="9360" max="9411" width="9.140625" style="1166"/>
    <col min="9412" max="9412" width="3.28515625" style="1166" customWidth="1"/>
    <col min="9413" max="9413" width="4.85546875" style="1166" customWidth="1"/>
    <col min="9414" max="9414" width="6.140625" style="1166" customWidth="1"/>
    <col min="9415" max="9415" width="5.28515625" style="1166" customWidth="1"/>
    <col min="9416" max="9416" width="26.140625" style="1166" customWidth="1"/>
    <col min="9417" max="9421" width="15.7109375" style="1166" customWidth="1"/>
    <col min="9422" max="9422" width="14.85546875" style="1166" customWidth="1"/>
    <col min="9423" max="9423" width="15.42578125" style="1166" customWidth="1"/>
    <col min="9424" max="9603" width="9.140625" style="1166"/>
    <col min="9604" max="9604" width="3.28515625" style="1166" customWidth="1"/>
    <col min="9605" max="9605" width="4.85546875" style="1166" customWidth="1"/>
    <col min="9606" max="9606" width="6.140625" style="1166" customWidth="1"/>
    <col min="9607" max="9607" width="5.28515625" style="1166" customWidth="1"/>
    <col min="9608" max="9608" width="26.140625" style="1166" customWidth="1"/>
    <col min="9609" max="9609" width="11" style="1166" customWidth="1"/>
    <col min="9610" max="9610" width="10.7109375" style="1166" customWidth="1"/>
    <col min="9611" max="9611" width="10.28515625" style="1166" customWidth="1"/>
    <col min="9612" max="9612" width="11.140625" style="1166" customWidth="1"/>
    <col min="9613" max="9613" width="11.28515625" style="1166" customWidth="1"/>
    <col min="9614" max="9614" width="10" style="1166" customWidth="1"/>
    <col min="9615" max="9615" width="12.42578125" style="1166" customWidth="1"/>
    <col min="9616" max="9667" width="9.140625" style="1166"/>
    <col min="9668" max="9668" width="3.28515625" style="1166" customWidth="1"/>
    <col min="9669" max="9669" width="4.85546875" style="1166" customWidth="1"/>
    <col min="9670" max="9670" width="6.140625" style="1166" customWidth="1"/>
    <col min="9671" max="9671" width="5.28515625" style="1166" customWidth="1"/>
    <col min="9672" max="9672" width="26.140625" style="1166" customWidth="1"/>
    <col min="9673" max="9677" width="15.7109375" style="1166" customWidth="1"/>
    <col min="9678" max="9678" width="14.85546875" style="1166" customWidth="1"/>
    <col min="9679" max="9679" width="15.42578125" style="1166" customWidth="1"/>
    <col min="9680" max="9859" width="9.140625" style="1166"/>
    <col min="9860" max="9860" width="3.28515625" style="1166" customWidth="1"/>
    <col min="9861" max="9861" width="4.85546875" style="1166" customWidth="1"/>
    <col min="9862" max="9862" width="6.140625" style="1166" customWidth="1"/>
    <col min="9863" max="9863" width="5.28515625" style="1166" customWidth="1"/>
    <col min="9864" max="9864" width="26.140625" style="1166" customWidth="1"/>
    <col min="9865" max="9865" width="11" style="1166" customWidth="1"/>
    <col min="9866" max="9866" width="10.7109375" style="1166" customWidth="1"/>
    <col min="9867" max="9867" width="10.28515625" style="1166" customWidth="1"/>
    <col min="9868" max="9868" width="11.140625" style="1166" customWidth="1"/>
    <col min="9869" max="9869" width="11.28515625" style="1166" customWidth="1"/>
    <col min="9870" max="9870" width="10" style="1166" customWidth="1"/>
    <col min="9871" max="9871" width="12.42578125" style="1166" customWidth="1"/>
    <col min="9872" max="9923" width="9.140625" style="1166"/>
    <col min="9924" max="9924" width="3.28515625" style="1166" customWidth="1"/>
    <col min="9925" max="9925" width="4.85546875" style="1166" customWidth="1"/>
    <col min="9926" max="9926" width="6.140625" style="1166" customWidth="1"/>
    <col min="9927" max="9927" width="5.28515625" style="1166" customWidth="1"/>
    <col min="9928" max="9928" width="26.140625" style="1166" customWidth="1"/>
    <col min="9929" max="9933" width="15.7109375" style="1166" customWidth="1"/>
    <col min="9934" max="9934" width="14.85546875" style="1166" customWidth="1"/>
    <col min="9935" max="9935" width="15.42578125" style="1166" customWidth="1"/>
    <col min="9936" max="10115" width="9.140625" style="1166"/>
    <col min="10116" max="10116" width="3.28515625" style="1166" customWidth="1"/>
    <col min="10117" max="10117" width="4.85546875" style="1166" customWidth="1"/>
    <col min="10118" max="10118" width="6.140625" style="1166" customWidth="1"/>
    <col min="10119" max="10119" width="5.28515625" style="1166" customWidth="1"/>
    <col min="10120" max="10120" width="26.140625" style="1166" customWidth="1"/>
    <col min="10121" max="10121" width="11" style="1166" customWidth="1"/>
    <col min="10122" max="10122" width="10.7109375" style="1166" customWidth="1"/>
    <col min="10123" max="10123" width="10.28515625" style="1166" customWidth="1"/>
    <col min="10124" max="10124" width="11.140625" style="1166" customWidth="1"/>
    <col min="10125" max="10125" width="11.28515625" style="1166" customWidth="1"/>
    <col min="10126" max="10126" width="10" style="1166" customWidth="1"/>
    <col min="10127" max="10127" width="12.42578125" style="1166" customWidth="1"/>
    <col min="10128" max="10179" width="9.140625" style="1166"/>
    <col min="10180" max="10180" width="3.28515625" style="1166" customWidth="1"/>
    <col min="10181" max="10181" width="4.85546875" style="1166" customWidth="1"/>
    <col min="10182" max="10182" width="6.140625" style="1166" customWidth="1"/>
    <col min="10183" max="10183" width="5.28515625" style="1166" customWidth="1"/>
    <col min="10184" max="10184" width="26.140625" style="1166" customWidth="1"/>
    <col min="10185" max="10189" width="15.7109375" style="1166" customWidth="1"/>
    <col min="10190" max="10190" width="14.85546875" style="1166" customWidth="1"/>
    <col min="10191" max="10191" width="15.42578125" style="1166" customWidth="1"/>
    <col min="10192" max="10371" width="9.140625" style="1166"/>
    <col min="10372" max="10372" width="3.28515625" style="1166" customWidth="1"/>
    <col min="10373" max="10373" width="4.85546875" style="1166" customWidth="1"/>
    <col min="10374" max="10374" width="6.140625" style="1166" customWidth="1"/>
    <col min="10375" max="10375" width="5.28515625" style="1166" customWidth="1"/>
    <col min="10376" max="10376" width="26.140625" style="1166" customWidth="1"/>
    <col min="10377" max="10377" width="11" style="1166" customWidth="1"/>
    <col min="10378" max="10378" width="10.7109375" style="1166" customWidth="1"/>
    <col min="10379" max="10379" width="10.28515625" style="1166" customWidth="1"/>
    <col min="10380" max="10380" width="11.140625" style="1166" customWidth="1"/>
    <col min="10381" max="10381" width="11.28515625" style="1166" customWidth="1"/>
    <col min="10382" max="10382" width="10" style="1166" customWidth="1"/>
    <col min="10383" max="10383" width="12.42578125" style="1166" customWidth="1"/>
    <col min="10384" max="10435" width="9.140625" style="1166"/>
    <col min="10436" max="10436" width="3.28515625" style="1166" customWidth="1"/>
    <col min="10437" max="10437" width="4.85546875" style="1166" customWidth="1"/>
    <col min="10438" max="10438" width="6.140625" style="1166" customWidth="1"/>
    <col min="10439" max="10439" width="5.28515625" style="1166" customWidth="1"/>
    <col min="10440" max="10440" width="26.140625" style="1166" customWidth="1"/>
    <col min="10441" max="10445" width="15.7109375" style="1166" customWidth="1"/>
    <col min="10446" max="10446" width="14.85546875" style="1166" customWidth="1"/>
    <col min="10447" max="10447" width="15.42578125" style="1166" customWidth="1"/>
    <col min="10448" max="10627" width="9.140625" style="1166"/>
    <col min="10628" max="10628" width="3.28515625" style="1166" customWidth="1"/>
    <col min="10629" max="10629" width="4.85546875" style="1166" customWidth="1"/>
    <col min="10630" max="10630" width="6.140625" style="1166" customWidth="1"/>
    <col min="10631" max="10631" width="5.28515625" style="1166" customWidth="1"/>
    <col min="10632" max="10632" width="26.140625" style="1166" customWidth="1"/>
    <col min="10633" max="10633" width="11" style="1166" customWidth="1"/>
    <col min="10634" max="10634" width="10.7109375" style="1166" customWidth="1"/>
    <col min="10635" max="10635" width="10.28515625" style="1166" customWidth="1"/>
    <col min="10636" max="10636" width="11.140625" style="1166" customWidth="1"/>
    <col min="10637" max="10637" width="11.28515625" style="1166" customWidth="1"/>
    <col min="10638" max="10638" width="10" style="1166" customWidth="1"/>
    <col min="10639" max="10639" width="12.42578125" style="1166" customWidth="1"/>
    <col min="10640" max="10691" width="9.140625" style="1166"/>
    <col min="10692" max="10692" width="3.28515625" style="1166" customWidth="1"/>
    <col min="10693" max="10693" width="4.85546875" style="1166" customWidth="1"/>
    <col min="10694" max="10694" width="6.140625" style="1166" customWidth="1"/>
    <col min="10695" max="10695" width="5.28515625" style="1166" customWidth="1"/>
    <col min="10696" max="10696" width="26.140625" style="1166" customWidth="1"/>
    <col min="10697" max="10701" width="15.7109375" style="1166" customWidth="1"/>
    <col min="10702" max="10702" width="14.85546875" style="1166" customWidth="1"/>
    <col min="10703" max="10703" width="15.42578125" style="1166" customWidth="1"/>
    <col min="10704" max="10883" width="9.140625" style="1166"/>
    <col min="10884" max="10884" width="3.28515625" style="1166" customWidth="1"/>
    <col min="10885" max="10885" width="4.85546875" style="1166" customWidth="1"/>
    <col min="10886" max="10886" width="6.140625" style="1166" customWidth="1"/>
    <col min="10887" max="10887" width="5.28515625" style="1166" customWidth="1"/>
    <col min="10888" max="10888" width="26.140625" style="1166" customWidth="1"/>
    <col min="10889" max="10889" width="11" style="1166" customWidth="1"/>
    <col min="10890" max="10890" width="10.7109375" style="1166" customWidth="1"/>
    <col min="10891" max="10891" width="10.28515625" style="1166" customWidth="1"/>
    <col min="10892" max="10892" width="11.140625" style="1166" customWidth="1"/>
    <col min="10893" max="10893" width="11.28515625" style="1166" customWidth="1"/>
    <col min="10894" max="10894" width="10" style="1166" customWidth="1"/>
    <col min="10895" max="10895" width="12.42578125" style="1166" customWidth="1"/>
    <col min="10896" max="10947" width="9.140625" style="1166"/>
    <col min="10948" max="10948" width="3.28515625" style="1166" customWidth="1"/>
    <col min="10949" max="10949" width="4.85546875" style="1166" customWidth="1"/>
    <col min="10950" max="10950" width="6.140625" style="1166" customWidth="1"/>
    <col min="10951" max="10951" width="5.28515625" style="1166" customWidth="1"/>
    <col min="10952" max="10952" width="26.140625" style="1166" customWidth="1"/>
    <col min="10953" max="10957" width="15.7109375" style="1166" customWidth="1"/>
    <col min="10958" max="10958" width="14.85546875" style="1166" customWidth="1"/>
    <col min="10959" max="10959" width="15.42578125" style="1166" customWidth="1"/>
    <col min="10960" max="11139" width="9.140625" style="1166"/>
    <col min="11140" max="11140" width="3.28515625" style="1166" customWidth="1"/>
    <col min="11141" max="11141" width="4.85546875" style="1166" customWidth="1"/>
    <col min="11142" max="11142" width="6.140625" style="1166" customWidth="1"/>
    <col min="11143" max="11143" width="5.28515625" style="1166" customWidth="1"/>
    <col min="11144" max="11144" width="26.140625" style="1166" customWidth="1"/>
    <col min="11145" max="11145" width="11" style="1166" customWidth="1"/>
    <col min="11146" max="11146" width="10.7109375" style="1166" customWidth="1"/>
    <col min="11147" max="11147" width="10.28515625" style="1166" customWidth="1"/>
    <col min="11148" max="11148" width="11.140625" style="1166" customWidth="1"/>
    <col min="11149" max="11149" width="11.28515625" style="1166" customWidth="1"/>
    <col min="11150" max="11150" width="10" style="1166" customWidth="1"/>
    <col min="11151" max="11151" width="12.42578125" style="1166" customWidth="1"/>
    <col min="11152" max="11203" width="9.140625" style="1166"/>
    <col min="11204" max="11204" width="3.28515625" style="1166" customWidth="1"/>
    <col min="11205" max="11205" width="4.85546875" style="1166" customWidth="1"/>
    <col min="11206" max="11206" width="6.140625" style="1166" customWidth="1"/>
    <col min="11207" max="11207" width="5.28515625" style="1166" customWidth="1"/>
    <col min="11208" max="11208" width="26.140625" style="1166" customWidth="1"/>
    <col min="11209" max="11213" width="15.7109375" style="1166" customWidth="1"/>
    <col min="11214" max="11214" width="14.85546875" style="1166" customWidth="1"/>
    <col min="11215" max="11215" width="15.42578125" style="1166" customWidth="1"/>
    <col min="11216" max="11395" width="9.140625" style="1166"/>
    <col min="11396" max="11396" width="3.28515625" style="1166" customWidth="1"/>
    <col min="11397" max="11397" width="4.85546875" style="1166" customWidth="1"/>
    <col min="11398" max="11398" width="6.140625" style="1166" customWidth="1"/>
    <col min="11399" max="11399" width="5.28515625" style="1166" customWidth="1"/>
    <col min="11400" max="11400" width="26.140625" style="1166" customWidth="1"/>
    <col min="11401" max="11401" width="11" style="1166" customWidth="1"/>
    <col min="11402" max="11402" width="10.7109375" style="1166" customWidth="1"/>
    <col min="11403" max="11403" width="10.28515625" style="1166" customWidth="1"/>
    <col min="11404" max="11404" width="11.140625" style="1166" customWidth="1"/>
    <col min="11405" max="11405" width="11.28515625" style="1166" customWidth="1"/>
    <col min="11406" max="11406" width="10" style="1166" customWidth="1"/>
    <col min="11407" max="11407" width="12.42578125" style="1166" customWidth="1"/>
    <col min="11408" max="11459" width="9.140625" style="1166"/>
    <col min="11460" max="11460" width="3.28515625" style="1166" customWidth="1"/>
    <col min="11461" max="11461" width="4.85546875" style="1166" customWidth="1"/>
    <col min="11462" max="11462" width="6.140625" style="1166" customWidth="1"/>
    <col min="11463" max="11463" width="5.28515625" style="1166" customWidth="1"/>
    <col min="11464" max="11464" width="26.140625" style="1166" customWidth="1"/>
    <col min="11465" max="11469" width="15.7109375" style="1166" customWidth="1"/>
    <col min="11470" max="11470" width="14.85546875" style="1166" customWidth="1"/>
    <col min="11471" max="11471" width="15.42578125" style="1166" customWidth="1"/>
    <col min="11472" max="11651" width="9.140625" style="1166"/>
    <col min="11652" max="11652" width="3.28515625" style="1166" customWidth="1"/>
    <col min="11653" max="11653" width="4.85546875" style="1166" customWidth="1"/>
    <col min="11654" max="11654" width="6.140625" style="1166" customWidth="1"/>
    <col min="11655" max="11655" width="5.28515625" style="1166" customWidth="1"/>
    <col min="11656" max="11656" width="26.140625" style="1166" customWidth="1"/>
    <col min="11657" max="11657" width="11" style="1166" customWidth="1"/>
    <col min="11658" max="11658" width="10.7109375" style="1166" customWidth="1"/>
    <col min="11659" max="11659" width="10.28515625" style="1166" customWidth="1"/>
    <col min="11660" max="11660" width="11.140625" style="1166" customWidth="1"/>
    <col min="11661" max="11661" width="11.28515625" style="1166" customWidth="1"/>
    <col min="11662" max="11662" width="10" style="1166" customWidth="1"/>
    <col min="11663" max="11663" width="12.42578125" style="1166" customWidth="1"/>
    <col min="11664" max="11715" width="9.140625" style="1166"/>
    <col min="11716" max="11716" width="3.28515625" style="1166" customWidth="1"/>
    <col min="11717" max="11717" width="4.85546875" style="1166" customWidth="1"/>
    <col min="11718" max="11718" width="6.140625" style="1166" customWidth="1"/>
    <col min="11719" max="11719" width="5.28515625" style="1166" customWidth="1"/>
    <col min="11720" max="11720" width="26.140625" style="1166" customWidth="1"/>
    <col min="11721" max="11725" width="15.7109375" style="1166" customWidth="1"/>
    <col min="11726" max="11726" width="14.85546875" style="1166" customWidth="1"/>
    <col min="11727" max="11727" width="15.42578125" style="1166" customWidth="1"/>
    <col min="11728" max="11907" width="9.140625" style="1166"/>
    <col min="11908" max="11908" width="3.28515625" style="1166" customWidth="1"/>
    <col min="11909" max="11909" width="4.85546875" style="1166" customWidth="1"/>
    <col min="11910" max="11910" width="6.140625" style="1166" customWidth="1"/>
    <col min="11911" max="11911" width="5.28515625" style="1166" customWidth="1"/>
    <col min="11912" max="11912" width="26.140625" style="1166" customWidth="1"/>
    <col min="11913" max="11913" width="11" style="1166" customWidth="1"/>
    <col min="11914" max="11914" width="10.7109375" style="1166" customWidth="1"/>
    <col min="11915" max="11915" width="10.28515625" style="1166" customWidth="1"/>
    <col min="11916" max="11916" width="11.140625" style="1166" customWidth="1"/>
    <col min="11917" max="11917" width="11.28515625" style="1166" customWidth="1"/>
    <col min="11918" max="11918" width="10" style="1166" customWidth="1"/>
    <col min="11919" max="11919" width="12.42578125" style="1166" customWidth="1"/>
    <col min="11920" max="11971" width="9.140625" style="1166"/>
    <col min="11972" max="11972" width="3.28515625" style="1166" customWidth="1"/>
    <col min="11973" max="11973" width="4.85546875" style="1166" customWidth="1"/>
    <col min="11974" max="11974" width="6.140625" style="1166" customWidth="1"/>
    <col min="11975" max="11975" width="5.28515625" style="1166" customWidth="1"/>
    <col min="11976" max="11976" width="26.140625" style="1166" customWidth="1"/>
    <col min="11977" max="11981" width="15.7109375" style="1166" customWidth="1"/>
    <col min="11982" max="11982" width="14.85546875" style="1166" customWidth="1"/>
    <col min="11983" max="11983" width="15.42578125" style="1166" customWidth="1"/>
    <col min="11984" max="12163" width="9.140625" style="1166"/>
    <col min="12164" max="12164" width="3.28515625" style="1166" customWidth="1"/>
    <col min="12165" max="12165" width="4.85546875" style="1166" customWidth="1"/>
    <col min="12166" max="12166" width="6.140625" style="1166" customWidth="1"/>
    <col min="12167" max="12167" width="5.28515625" style="1166" customWidth="1"/>
    <col min="12168" max="12168" width="26.140625" style="1166" customWidth="1"/>
    <col min="12169" max="12169" width="11" style="1166" customWidth="1"/>
    <col min="12170" max="12170" width="10.7109375" style="1166" customWidth="1"/>
    <col min="12171" max="12171" width="10.28515625" style="1166" customWidth="1"/>
    <col min="12172" max="12172" width="11.140625" style="1166" customWidth="1"/>
    <col min="12173" max="12173" width="11.28515625" style="1166" customWidth="1"/>
    <col min="12174" max="12174" width="10" style="1166" customWidth="1"/>
    <col min="12175" max="12175" width="12.42578125" style="1166" customWidth="1"/>
    <col min="12176" max="12227" width="9.140625" style="1166"/>
    <col min="12228" max="12228" width="3.28515625" style="1166" customWidth="1"/>
    <col min="12229" max="12229" width="4.85546875" style="1166" customWidth="1"/>
    <col min="12230" max="12230" width="6.140625" style="1166" customWidth="1"/>
    <col min="12231" max="12231" width="5.28515625" style="1166" customWidth="1"/>
    <col min="12232" max="12232" width="26.140625" style="1166" customWidth="1"/>
    <col min="12233" max="12237" width="15.7109375" style="1166" customWidth="1"/>
    <col min="12238" max="12238" width="14.85546875" style="1166" customWidth="1"/>
    <col min="12239" max="12239" width="15.42578125" style="1166" customWidth="1"/>
    <col min="12240" max="12419" width="9.140625" style="1166"/>
    <col min="12420" max="12420" width="3.28515625" style="1166" customWidth="1"/>
    <col min="12421" max="12421" width="4.85546875" style="1166" customWidth="1"/>
    <col min="12422" max="12422" width="6.140625" style="1166" customWidth="1"/>
    <col min="12423" max="12423" width="5.28515625" style="1166" customWidth="1"/>
    <col min="12424" max="12424" width="26.140625" style="1166" customWidth="1"/>
    <col min="12425" max="12425" width="11" style="1166" customWidth="1"/>
    <col min="12426" max="12426" width="10.7109375" style="1166" customWidth="1"/>
    <col min="12427" max="12427" width="10.28515625" style="1166" customWidth="1"/>
    <col min="12428" max="12428" width="11.140625" style="1166" customWidth="1"/>
    <col min="12429" max="12429" width="11.28515625" style="1166" customWidth="1"/>
    <col min="12430" max="12430" width="10" style="1166" customWidth="1"/>
    <col min="12431" max="12431" width="12.42578125" style="1166" customWidth="1"/>
    <col min="12432" max="12483" width="9.140625" style="1166"/>
    <col min="12484" max="12484" width="3.28515625" style="1166" customWidth="1"/>
    <col min="12485" max="12485" width="4.85546875" style="1166" customWidth="1"/>
    <col min="12486" max="12486" width="6.140625" style="1166" customWidth="1"/>
    <col min="12487" max="12487" width="5.28515625" style="1166" customWidth="1"/>
    <col min="12488" max="12488" width="26.140625" style="1166" customWidth="1"/>
    <col min="12489" max="12493" width="15.7109375" style="1166" customWidth="1"/>
    <col min="12494" max="12494" width="14.85546875" style="1166" customWidth="1"/>
    <col min="12495" max="12495" width="15.42578125" style="1166" customWidth="1"/>
    <col min="12496" max="12675" width="9.140625" style="1166"/>
    <col min="12676" max="12676" width="3.28515625" style="1166" customWidth="1"/>
    <col min="12677" max="12677" width="4.85546875" style="1166" customWidth="1"/>
    <col min="12678" max="12678" width="6.140625" style="1166" customWidth="1"/>
    <col min="12679" max="12679" width="5.28515625" style="1166" customWidth="1"/>
    <col min="12680" max="12680" width="26.140625" style="1166" customWidth="1"/>
    <col min="12681" max="12681" width="11" style="1166" customWidth="1"/>
    <col min="12682" max="12682" width="10.7109375" style="1166" customWidth="1"/>
    <col min="12683" max="12683" width="10.28515625" style="1166" customWidth="1"/>
    <col min="12684" max="12684" width="11.140625" style="1166" customWidth="1"/>
    <col min="12685" max="12685" width="11.28515625" style="1166" customWidth="1"/>
    <col min="12686" max="12686" width="10" style="1166" customWidth="1"/>
    <col min="12687" max="12687" width="12.42578125" style="1166" customWidth="1"/>
    <col min="12688" max="12739" width="9.140625" style="1166"/>
    <col min="12740" max="12740" width="3.28515625" style="1166" customWidth="1"/>
    <col min="12741" max="12741" width="4.85546875" style="1166" customWidth="1"/>
    <col min="12742" max="12742" width="6.140625" style="1166" customWidth="1"/>
    <col min="12743" max="12743" width="5.28515625" style="1166" customWidth="1"/>
    <col min="12744" max="12744" width="26.140625" style="1166" customWidth="1"/>
    <col min="12745" max="12749" width="15.7109375" style="1166" customWidth="1"/>
    <col min="12750" max="12750" width="14.85546875" style="1166" customWidth="1"/>
    <col min="12751" max="12751" width="15.42578125" style="1166" customWidth="1"/>
    <col min="12752" max="12931" width="9.140625" style="1166"/>
    <col min="12932" max="12932" width="3.28515625" style="1166" customWidth="1"/>
    <col min="12933" max="12933" width="4.85546875" style="1166" customWidth="1"/>
    <col min="12934" max="12934" width="6.140625" style="1166" customWidth="1"/>
    <col min="12935" max="12935" width="5.28515625" style="1166" customWidth="1"/>
    <col min="12936" max="12936" width="26.140625" style="1166" customWidth="1"/>
    <col min="12937" max="12937" width="11" style="1166" customWidth="1"/>
    <col min="12938" max="12938" width="10.7109375" style="1166" customWidth="1"/>
    <col min="12939" max="12939" width="10.28515625" style="1166" customWidth="1"/>
    <col min="12940" max="12940" width="11.140625" style="1166" customWidth="1"/>
    <col min="12941" max="12941" width="11.28515625" style="1166" customWidth="1"/>
    <col min="12942" max="12942" width="10" style="1166" customWidth="1"/>
    <col min="12943" max="12943" width="12.42578125" style="1166" customWidth="1"/>
    <col min="12944" max="12995" width="9.140625" style="1166"/>
    <col min="12996" max="12996" width="3.28515625" style="1166" customWidth="1"/>
    <col min="12997" max="12997" width="4.85546875" style="1166" customWidth="1"/>
    <col min="12998" max="12998" width="6.140625" style="1166" customWidth="1"/>
    <col min="12999" max="12999" width="5.28515625" style="1166" customWidth="1"/>
    <col min="13000" max="13000" width="26.140625" style="1166" customWidth="1"/>
    <col min="13001" max="13005" width="15.7109375" style="1166" customWidth="1"/>
    <col min="13006" max="13006" width="14.85546875" style="1166" customWidth="1"/>
    <col min="13007" max="13007" width="15.42578125" style="1166" customWidth="1"/>
    <col min="13008" max="13187" width="9.140625" style="1166"/>
    <col min="13188" max="13188" width="3.28515625" style="1166" customWidth="1"/>
    <col min="13189" max="13189" width="4.85546875" style="1166" customWidth="1"/>
    <col min="13190" max="13190" width="6.140625" style="1166" customWidth="1"/>
    <col min="13191" max="13191" width="5.28515625" style="1166" customWidth="1"/>
    <col min="13192" max="13192" width="26.140625" style="1166" customWidth="1"/>
    <col min="13193" max="13193" width="11" style="1166" customWidth="1"/>
    <col min="13194" max="13194" width="10.7109375" style="1166" customWidth="1"/>
    <col min="13195" max="13195" width="10.28515625" style="1166" customWidth="1"/>
    <col min="13196" max="13196" width="11.140625" style="1166" customWidth="1"/>
    <col min="13197" max="13197" width="11.28515625" style="1166" customWidth="1"/>
    <col min="13198" max="13198" width="10" style="1166" customWidth="1"/>
    <col min="13199" max="13199" width="12.42578125" style="1166" customWidth="1"/>
    <col min="13200" max="13251" width="9.140625" style="1166"/>
    <col min="13252" max="13252" width="3.28515625" style="1166" customWidth="1"/>
    <col min="13253" max="13253" width="4.85546875" style="1166" customWidth="1"/>
    <col min="13254" max="13254" width="6.140625" style="1166" customWidth="1"/>
    <col min="13255" max="13255" width="5.28515625" style="1166" customWidth="1"/>
    <col min="13256" max="13256" width="26.140625" style="1166" customWidth="1"/>
    <col min="13257" max="13261" width="15.7109375" style="1166" customWidth="1"/>
    <col min="13262" max="13262" width="14.85546875" style="1166" customWidth="1"/>
    <col min="13263" max="13263" width="15.42578125" style="1166" customWidth="1"/>
    <col min="13264" max="13443" width="9.140625" style="1166"/>
    <col min="13444" max="13444" width="3.28515625" style="1166" customWidth="1"/>
    <col min="13445" max="13445" width="4.85546875" style="1166" customWidth="1"/>
    <col min="13446" max="13446" width="6.140625" style="1166" customWidth="1"/>
    <col min="13447" max="13447" width="5.28515625" style="1166" customWidth="1"/>
    <col min="13448" max="13448" width="26.140625" style="1166" customWidth="1"/>
    <col min="13449" max="13449" width="11" style="1166" customWidth="1"/>
    <col min="13450" max="13450" width="10.7109375" style="1166" customWidth="1"/>
    <col min="13451" max="13451" width="10.28515625" style="1166" customWidth="1"/>
    <col min="13452" max="13452" width="11.140625" style="1166" customWidth="1"/>
    <col min="13453" max="13453" width="11.28515625" style="1166" customWidth="1"/>
    <col min="13454" max="13454" width="10" style="1166" customWidth="1"/>
    <col min="13455" max="13455" width="12.42578125" style="1166" customWidth="1"/>
    <col min="13456" max="13507" width="9.140625" style="1166"/>
    <col min="13508" max="13508" width="3.28515625" style="1166" customWidth="1"/>
    <col min="13509" max="13509" width="4.85546875" style="1166" customWidth="1"/>
    <col min="13510" max="13510" width="6.140625" style="1166" customWidth="1"/>
    <col min="13511" max="13511" width="5.28515625" style="1166" customWidth="1"/>
    <col min="13512" max="13512" width="26.140625" style="1166" customWidth="1"/>
    <col min="13513" max="13517" width="15.7109375" style="1166" customWidth="1"/>
    <col min="13518" max="13518" width="14.85546875" style="1166" customWidth="1"/>
    <col min="13519" max="13519" width="15.42578125" style="1166" customWidth="1"/>
    <col min="13520" max="13699" width="9.140625" style="1166"/>
    <col min="13700" max="13700" width="3.28515625" style="1166" customWidth="1"/>
    <col min="13701" max="13701" width="4.85546875" style="1166" customWidth="1"/>
    <col min="13702" max="13702" width="6.140625" style="1166" customWidth="1"/>
    <col min="13703" max="13703" width="5.28515625" style="1166" customWidth="1"/>
    <col min="13704" max="13704" width="26.140625" style="1166" customWidth="1"/>
    <col min="13705" max="13705" width="11" style="1166" customWidth="1"/>
    <col min="13706" max="13706" width="10.7109375" style="1166" customWidth="1"/>
    <col min="13707" max="13707" width="10.28515625" style="1166" customWidth="1"/>
    <col min="13708" max="13708" width="11.140625" style="1166" customWidth="1"/>
    <col min="13709" max="13709" width="11.28515625" style="1166" customWidth="1"/>
    <col min="13710" max="13710" width="10" style="1166" customWidth="1"/>
    <col min="13711" max="13711" width="12.42578125" style="1166" customWidth="1"/>
    <col min="13712" max="13763" width="9.140625" style="1166"/>
    <col min="13764" max="13764" width="3.28515625" style="1166" customWidth="1"/>
    <col min="13765" max="13765" width="4.85546875" style="1166" customWidth="1"/>
    <col min="13766" max="13766" width="6.140625" style="1166" customWidth="1"/>
    <col min="13767" max="13767" width="5.28515625" style="1166" customWidth="1"/>
    <col min="13768" max="13768" width="26.140625" style="1166" customWidth="1"/>
    <col min="13769" max="13773" width="15.7109375" style="1166" customWidth="1"/>
    <col min="13774" max="13774" width="14.85546875" style="1166" customWidth="1"/>
    <col min="13775" max="13775" width="15.42578125" style="1166" customWidth="1"/>
    <col min="13776" max="13955" width="9.140625" style="1166"/>
    <col min="13956" max="13956" width="3.28515625" style="1166" customWidth="1"/>
    <col min="13957" max="13957" width="4.85546875" style="1166" customWidth="1"/>
    <col min="13958" max="13958" width="6.140625" style="1166" customWidth="1"/>
    <col min="13959" max="13959" width="5.28515625" style="1166" customWidth="1"/>
    <col min="13960" max="13960" width="26.140625" style="1166" customWidth="1"/>
    <col min="13961" max="13961" width="11" style="1166" customWidth="1"/>
    <col min="13962" max="13962" width="10.7109375" style="1166" customWidth="1"/>
    <col min="13963" max="13963" width="10.28515625" style="1166" customWidth="1"/>
    <col min="13964" max="13964" width="11.140625" style="1166" customWidth="1"/>
    <col min="13965" max="13965" width="11.28515625" style="1166" customWidth="1"/>
    <col min="13966" max="13966" width="10" style="1166" customWidth="1"/>
    <col min="13967" max="13967" width="12.42578125" style="1166" customWidth="1"/>
    <col min="13968" max="14019" width="9.140625" style="1166"/>
    <col min="14020" max="14020" width="3.28515625" style="1166" customWidth="1"/>
    <col min="14021" max="14021" width="4.85546875" style="1166" customWidth="1"/>
    <col min="14022" max="14022" width="6.140625" style="1166" customWidth="1"/>
    <col min="14023" max="14023" width="5.28515625" style="1166" customWidth="1"/>
    <col min="14024" max="14024" width="26.140625" style="1166" customWidth="1"/>
    <col min="14025" max="14029" width="15.7109375" style="1166" customWidth="1"/>
    <col min="14030" max="14030" width="14.85546875" style="1166" customWidth="1"/>
    <col min="14031" max="14031" width="15.42578125" style="1166" customWidth="1"/>
    <col min="14032" max="14211" width="9.140625" style="1166"/>
    <col min="14212" max="14212" width="3.28515625" style="1166" customWidth="1"/>
    <col min="14213" max="14213" width="4.85546875" style="1166" customWidth="1"/>
    <col min="14214" max="14214" width="6.140625" style="1166" customWidth="1"/>
    <col min="14215" max="14215" width="5.28515625" style="1166" customWidth="1"/>
    <col min="14216" max="14216" width="26.140625" style="1166" customWidth="1"/>
    <col min="14217" max="14217" width="11" style="1166" customWidth="1"/>
    <col min="14218" max="14218" width="10.7109375" style="1166" customWidth="1"/>
    <col min="14219" max="14219" width="10.28515625" style="1166" customWidth="1"/>
    <col min="14220" max="14220" width="11.140625" style="1166" customWidth="1"/>
    <col min="14221" max="14221" width="11.28515625" style="1166" customWidth="1"/>
    <col min="14222" max="14222" width="10" style="1166" customWidth="1"/>
    <col min="14223" max="14223" width="12.42578125" style="1166" customWidth="1"/>
    <col min="14224" max="14275" width="9.140625" style="1166"/>
    <col min="14276" max="14276" width="3.28515625" style="1166" customWidth="1"/>
    <col min="14277" max="14277" width="4.85546875" style="1166" customWidth="1"/>
    <col min="14278" max="14278" width="6.140625" style="1166" customWidth="1"/>
    <col min="14279" max="14279" width="5.28515625" style="1166" customWidth="1"/>
    <col min="14280" max="14280" width="26.140625" style="1166" customWidth="1"/>
    <col min="14281" max="14285" width="15.7109375" style="1166" customWidth="1"/>
    <col min="14286" max="14286" width="14.85546875" style="1166" customWidth="1"/>
    <col min="14287" max="14287" width="15.42578125" style="1166" customWidth="1"/>
    <col min="14288" max="14467" width="9.140625" style="1166"/>
    <col min="14468" max="14468" width="3.28515625" style="1166" customWidth="1"/>
    <col min="14469" max="14469" width="4.85546875" style="1166" customWidth="1"/>
    <col min="14470" max="14470" width="6.140625" style="1166" customWidth="1"/>
    <col min="14471" max="14471" width="5.28515625" style="1166" customWidth="1"/>
    <col min="14472" max="14472" width="26.140625" style="1166" customWidth="1"/>
    <col min="14473" max="14473" width="11" style="1166" customWidth="1"/>
    <col min="14474" max="14474" width="10.7109375" style="1166" customWidth="1"/>
    <col min="14475" max="14475" width="10.28515625" style="1166" customWidth="1"/>
    <col min="14476" max="14476" width="11.140625" style="1166" customWidth="1"/>
    <col min="14477" max="14477" width="11.28515625" style="1166" customWidth="1"/>
    <col min="14478" max="14478" width="10" style="1166" customWidth="1"/>
    <col min="14479" max="14479" width="12.42578125" style="1166" customWidth="1"/>
    <col min="14480" max="14531" width="9.140625" style="1166"/>
    <col min="14532" max="14532" width="3.28515625" style="1166" customWidth="1"/>
    <col min="14533" max="14533" width="4.85546875" style="1166" customWidth="1"/>
    <col min="14534" max="14534" width="6.140625" style="1166" customWidth="1"/>
    <col min="14535" max="14535" width="5.28515625" style="1166" customWidth="1"/>
    <col min="14536" max="14536" width="26.140625" style="1166" customWidth="1"/>
    <col min="14537" max="14541" width="15.7109375" style="1166" customWidth="1"/>
    <col min="14542" max="14542" width="14.85546875" style="1166" customWidth="1"/>
    <col min="14543" max="14543" width="15.42578125" style="1166" customWidth="1"/>
    <col min="14544" max="14723" width="9.140625" style="1166"/>
    <col min="14724" max="14724" width="3.28515625" style="1166" customWidth="1"/>
    <col min="14725" max="14725" width="4.85546875" style="1166" customWidth="1"/>
    <col min="14726" max="14726" width="6.140625" style="1166" customWidth="1"/>
    <col min="14727" max="14727" width="5.28515625" style="1166" customWidth="1"/>
    <col min="14728" max="14728" width="26.140625" style="1166" customWidth="1"/>
    <col min="14729" max="14729" width="11" style="1166" customWidth="1"/>
    <col min="14730" max="14730" width="10.7109375" style="1166" customWidth="1"/>
    <col min="14731" max="14731" width="10.28515625" style="1166" customWidth="1"/>
    <col min="14732" max="14732" width="11.140625" style="1166" customWidth="1"/>
    <col min="14733" max="14733" width="11.28515625" style="1166" customWidth="1"/>
    <col min="14734" max="14734" width="10" style="1166" customWidth="1"/>
    <col min="14735" max="14735" width="12.42578125" style="1166" customWidth="1"/>
    <col min="14736" max="14787" width="9.140625" style="1166"/>
    <col min="14788" max="14788" width="3.28515625" style="1166" customWidth="1"/>
    <col min="14789" max="14789" width="4.85546875" style="1166" customWidth="1"/>
    <col min="14790" max="14790" width="6.140625" style="1166" customWidth="1"/>
    <col min="14791" max="14791" width="5.28515625" style="1166" customWidth="1"/>
    <col min="14792" max="14792" width="26.140625" style="1166" customWidth="1"/>
    <col min="14793" max="14797" width="15.7109375" style="1166" customWidth="1"/>
    <col min="14798" max="14798" width="14.85546875" style="1166" customWidth="1"/>
    <col min="14799" max="14799" width="15.42578125" style="1166" customWidth="1"/>
    <col min="14800" max="14979" width="9.140625" style="1166"/>
    <col min="14980" max="14980" width="3.28515625" style="1166" customWidth="1"/>
    <col min="14981" max="14981" width="4.85546875" style="1166" customWidth="1"/>
    <col min="14982" max="14982" width="6.140625" style="1166" customWidth="1"/>
    <col min="14983" max="14983" width="5.28515625" style="1166" customWidth="1"/>
    <col min="14984" max="14984" width="26.140625" style="1166" customWidth="1"/>
    <col min="14985" max="14985" width="11" style="1166" customWidth="1"/>
    <col min="14986" max="14986" width="10.7109375" style="1166" customWidth="1"/>
    <col min="14987" max="14987" width="10.28515625" style="1166" customWidth="1"/>
    <col min="14988" max="14988" width="11.140625" style="1166" customWidth="1"/>
    <col min="14989" max="14989" width="11.28515625" style="1166" customWidth="1"/>
    <col min="14990" max="14990" width="10" style="1166" customWidth="1"/>
    <col min="14991" max="14991" width="12.42578125" style="1166" customWidth="1"/>
    <col min="14992" max="15043" width="9.140625" style="1166"/>
    <col min="15044" max="15044" width="3.28515625" style="1166" customWidth="1"/>
    <col min="15045" max="15045" width="4.85546875" style="1166" customWidth="1"/>
    <col min="15046" max="15046" width="6.140625" style="1166" customWidth="1"/>
    <col min="15047" max="15047" width="5.28515625" style="1166" customWidth="1"/>
    <col min="15048" max="15048" width="26.140625" style="1166" customWidth="1"/>
    <col min="15049" max="15053" width="15.7109375" style="1166" customWidth="1"/>
    <col min="15054" max="15054" width="14.85546875" style="1166" customWidth="1"/>
    <col min="15055" max="15055" width="15.42578125" style="1166" customWidth="1"/>
    <col min="15056" max="15235" width="9.140625" style="1166"/>
    <col min="15236" max="15236" width="3.28515625" style="1166" customWidth="1"/>
    <col min="15237" max="15237" width="4.85546875" style="1166" customWidth="1"/>
    <col min="15238" max="15238" width="6.140625" style="1166" customWidth="1"/>
    <col min="15239" max="15239" width="5.28515625" style="1166" customWidth="1"/>
    <col min="15240" max="15240" width="26.140625" style="1166" customWidth="1"/>
    <col min="15241" max="15241" width="11" style="1166" customWidth="1"/>
    <col min="15242" max="15242" width="10.7109375" style="1166" customWidth="1"/>
    <col min="15243" max="15243" width="10.28515625" style="1166" customWidth="1"/>
    <col min="15244" max="15244" width="11.140625" style="1166" customWidth="1"/>
    <col min="15245" max="15245" width="11.28515625" style="1166" customWidth="1"/>
    <col min="15246" max="15246" width="10" style="1166" customWidth="1"/>
    <col min="15247" max="15247" width="12.42578125" style="1166" customWidth="1"/>
    <col min="15248" max="15299" width="9.140625" style="1166"/>
    <col min="15300" max="15300" width="3.28515625" style="1166" customWidth="1"/>
    <col min="15301" max="15301" width="4.85546875" style="1166" customWidth="1"/>
    <col min="15302" max="15302" width="6.140625" style="1166" customWidth="1"/>
    <col min="15303" max="15303" width="5.28515625" style="1166" customWidth="1"/>
    <col min="15304" max="15304" width="26.140625" style="1166" customWidth="1"/>
    <col min="15305" max="15309" width="15.7109375" style="1166" customWidth="1"/>
    <col min="15310" max="15310" width="14.85546875" style="1166" customWidth="1"/>
    <col min="15311" max="15311" width="15.42578125" style="1166" customWidth="1"/>
    <col min="15312" max="15491" width="9.140625" style="1166"/>
    <col min="15492" max="15492" width="3.28515625" style="1166" customWidth="1"/>
    <col min="15493" max="15493" width="4.85546875" style="1166" customWidth="1"/>
    <col min="15494" max="15494" width="6.140625" style="1166" customWidth="1"/>
    <col min="15495" max="15495" width="5.28515625" style="1166" customWidth="1"/>
    <col min="15496" max="15496" width="26.140625" style="1166" customWidth="1"/>
    <col min="15497" max="15497" width="11" style="1166" customWidth="1"/>
    <col min="15498" max="15498" width="10.7109375" style="1166" customWidth="1"/>
    <col min="15499" max="15499" width="10.28515625" style="1166" customWidth="1"/>
    <col min="15500" max="15500" width="11.140625" style="1166" customWidth="1"/>
    <col min="15501" max="15501" width="11.28515625" style="1166" customWidth="1"/>
    <col min="15502" max="15502" width="10" style="1166" customWidth="1"/>
    <col min="15503" max="15503" width="12.42578125" style="1166" customWidth="1"/>
    <col min="15504" max="15555" width="9.140625" style="1166"/>
    <col min="15556" max="15556" width="3.28515625" style="1166" customWidth="1"/>
    <col min="15557" max="15557" width="4.85546875" style="1166" customWidth="1"/>
    <col min="15558" max="15558" width="6.140625" style="1166" customWidth="1"/>
    <col min="15559" max="15559" width="5.28515625" style="1166" customWidth="1"/>
    <col min="15560" max="15560" width="26.140625" style="1166" customWidth="1"/>
    <col min="15561" max="15565" width="15.7109375" style="1166" customWidth="1"/>
    <col min="15566" max="15566" width="14.85546875" style="1166" customWidth="1"/>
    <col min="15567" max="15567" width="15.42578125" style="1166" customWidth="1"/>
    <col min="15568" max="15747" width="9.140625" style="1166"/>
    <col min="15748" max="15748" width="3.28515625" style="1166" customWidth="1"/>
    <col min="15749" max="15749" width="4.85546875" style="1166" customWidth="1"/>
    <col min="15750" max="15750" width="6.140625" style="1166" customWidth="1"/>
    <col min="15751" max="15751" width="5.28515625" style="1166" customWidth="1"/>
    <col min="15752" max="15752" width="26.140625" style="1166" customWidth="1"/>
    <col min="15753" max="15753" width="11" style="1166" customWidth="1"/>
    <col min="15754" max="15754" width="10.7109375" style="1166" customWidth="1"/>
    <col min="15755" max="15755" width="10.28515625" style="1166" customWidth="1"/>
    <col min="15756" max="15756" width="11.140625" style="1166" customWidth="1"/>
    <col min="15757" max="15757" width="11.28515625" style="1166" customWidth="1"/>
    <col min="15758" max="15758" width="10" style="1166" customWidth="1"/>
    <col min="15759" max="15759" width="12.42578125" style="1166" customWidth="1"/>
    <col min="15760" max="15811" width="9.140625" style="1166"/>
    <col min="15812" max="15812" width="3.28515625" style="1166" customWidth="1"/>
    <col min="15813" max="15813" width="4.85546875" style="1166" customWidth="1"/>
    <col min="15814" max="15814" width="6.140625" style="1166" customWidth="1"/>
    <col min="15815" max="15815" width="5.28515625" style="1166" customWidth="1"/>
    <col min="15816" max="15816" width="26.140625" style="1166" customWidth="1"/>
    <col min="15817" max="15821" width="15.7109375" style="1166" customWidth="1"/>
    <col min="15822" max="15822" width="14.85546875" style="1166" customWidth="1"/>
    <col min="15823" max="15823" width="15.42578125" style="1166" customWidth="1"/>
    <col min="15824" max="16003" width="9.140625" style="1166"/>
    <col min="16004" max="16004" width="3.28515625" style="1166" customWidth="1"/>
    <col min="16005" max="16005" width="4.85546875" style="1166" customWidth="1"/>
    <col min="16006" max="16006" width="6.140625" style="1166" customWidth="1"/>
    <col min="16007" max="16007" width="5.28515625" style="1166" customWidth="1"/>
    <col min="16008" max="16008" width="26.140625" style="1166" customWidth="1"/>
    <col min="16009" max="16009" width="11" style="1166" customWidth="1"/>
    <col min="16010" max="16010" width="10.7109375" style="1166" customWidth="1"/>
    <col min="16011" max="16011" width="10.28515625" style="1166" customWidth="1"/>
    <col min="16012" max="16012" width="11.140625" style="1166" customWidth="1"/>
    <col min="16013" max="16013" width="11.28515625" style="1166" customWidth="1"/>
    <col min="16014" max="16014" width="10" style="1166" customWidth="1"/>
    <col min="16015" max="16015" width="12.42578125" style="1166" customWidth="1"/>
    <col min="16016" max="16067" width="9.140625" style="1166"/>
    <col min="16068" max="16068" width="3.28515625" style="1166" customWidth="1"/>
    <col min="16069" max="16069" width="4.85546875" style="1166" customWidth="1"/>
    <col min="16070" max="16070" width="6.140625" style="1166" customWidth="1"/>
    <col min="16071" max="16071" width="5.28515625" style="1166" customWidth="1"/>
    <col min="16072" max="16072" width="26.140625" style="1166" customWidth="1"/>
    <col min="16073" max="16077" width="15.7109375" style="1166" customWidth="1"/>
    <col min="16078" max="16078" width="14.85546875" style="1166" customWidth="1"/>
    <col min="16079" max="16079" width="15.42578125" style="1166" customWidth="1"/>
    <col min="16080" max="16259" width="9.140625" style="1166"/>
    <col min="16260" max="16260" width="3.28515625" style="1166" customWidth="1"/>
    <col min="16261" max="16261" width="4.85546875" style="1166" customWidth="1"/>
    <col min="16262" max="16262" width="6.140625" style="1166" customWidth="1"/>
    <col min="16263" max="16263" width="5.28515625" style="1166" customWidth="1"/>
    <col min="16264" max="16264" width="26.140625" style="1166" customWidth="1"/>
    <col min="16265" max="16265" width="11" style="1166" customWidth="1"/>
    <col min="16266" max="16266" width="10.7109375" style="1166" customWidth="1"/>
    <col min="16267" max="16267" width="10.28515625" style="1166" customWidth="1"/>
    <col min="16268" max="16268" width="11.140625" style="1166" customWidth="1"/>
    <col min="16269" max="16269" width="11.28515625" style="1166" customWidth="1"/>
    <col min="16270" max="16270" width="10" style="1166" customWidth="1"/>
    <col min="16271" max="16271" width="12.42578125" style="1166" customWidth="1"/>
    <col min="16272" max="16323" width="9.140625" style="1166"/>
    <col min="16324" max="16384" width="9.140625" style="1166" customWidth="1"/>
  </cols>
  <sheetData>
    <row r="1" spans="3:17">
      <c r="C1" s="1772" t="s">
        <v>1004</v>
      </c>
      <c r="D1" s="1772"/>
      <c r="E1" s="1772"/>
      <c r="F1" s="1772"/>
      <c r="G1" s="1772"/>
      <c r="H1" s="1772"/>
      <c r="I1" s="1772"/>
      <c r="J1" s="1772"/>
      <c r="K1" s="1772"/>
      <c r="L1" s="1772"/>
      <c r="M1" s="1772"/>
      <c r="N1" s="1772"/>
    </row>
    <row r="2" spans="3:17">
      <c r="C2" s="1772" t="s">
        <v>1005</v>
      </c>
      <c r="D2" s="1772"/>
      <c r="E2" s="1772"/>
      <c r="F2" s="1772"/>
      <c r="G2" s="1772"/>
      <c r="H2" s="1772"/>
      <c r="I2" s="1772"/>
      <c r="J2" s="1772"/>
      <c r="K2" s="1772"/>
      <c r="L2" s="1772"/>
      <c r="M2" s="1772"/>
      <c r="N2" s="1772"/>
    </row>
    <row r="3" spans="3:17" ht="16.5" thickBot="1">
      <c r="C3" s="1773" t="s">
        <v>1006</v>
      </c>
      <c r="D3" s="1773"/>
      <c r="E3" s="1773"/>
      <c r="F3" s="1773"/>
      <c r="G3" s="1773"/>
      <c r="H3" s="1773"/>
      <c r="I3" s="1773"/>
      <c r="J3" s="1773"/>
      <c r="K3" s="1773"/>
      <c r="L3" s="1773"/>
      <c r="M3" s="1773"/>
      <c r="N3" s="1773"/>
    </row>
    <row r="4" spans="3:17" ht="16.5" thickTop="1">
      <c r="C4" s="1774" t="s">
        <v>1007</v>
      </c>
      <c r="D4" s="1775"/>
      <c r="E4" s="1775"/>
      <c r="F4" s="1775"/>
      <c r="G4" s="1776"/>
      <c r="H4" s="1783" t="s">
        <v>4</v>
      </c>
      <c r="I4" s="1776"/>
      <c r="J4" s="1775" t="s">
        <v>44</v>
      </c>
      <c r="K4" s="1776"/>
      <c r="L4" s="1784" t="s">
        <v>1008</v>
      </c>
      <c r="M4" s="1786" t="s">
        <v>1009</v>
      </c>
      <c r="N4" s="1787"/>
    </row>
    <row r="5" spans="3:17" ht="18.75" customHeight="1">
      <c r="C5" s="1777"/>
      <c r="D5" s="1778"/>
      <c r="E5" s="1778"/>
      <c r="F5" s="1778"/>
      <c r="G5" s="1779"/>
      <c r="H5" s="1781"/>
      <c r="I5" s="1782"/>
      <c r="J5" s="1781"/>
      <c r="K5" s="1782"/>
      <c r="L5" s="1785"/>
      <c r="M5" s="1167" t="s">
        <v>1010</v>
      </c>
      <c r="N5" s="1168" t="str">
        <f>L6</f>
        <v>Three Months</v>
      </c>
    </row>
    <row r="6" spans="3:17" ht="21" customHeight="1">
      <c r="C6" s="1780"/>
      <c r="D6" s="1781"/>
      <c r="E6" s="1781"/>
      <c r="F6" s="1781"/>
      <c r="G6" s="1782"/>
      <c r="H6" s="1169" t="s">
        <v>142</v>
      </c>
      <c r="I6" s="1169" t="s">
        <v>5</v>
      </c>
      <c r="J6" s="1169" t="str">
        <f>H6</f>
        <v>Three Months</v>
      </c>
      <c r="K6" s="1169" t="s">
        <v>5</v>
      </c>
      <c r="L6" s="1169" t="str">
        <f>J6</f>
        <v>Three Months</v>
      </c>
      <c r="M6" s="1169" t="s">
        <v>44</v>
      </c>
      <c r="N6" s="1170" t="s">
        <v>132</v>
      </c>
    </row>
    <row r="7" spans="3:17">
      <c r="C7" s="1171" t="s">
        <v>1011</v>
      </c>
      <c r="D7" s="1172"/>
      <c r="E7" s="1172"/>
      <c r="F7" s="1172"/>
      <c r="G7" s="1172"/>
      <c r="H7" s="1173">
        <v>-1974.5554188921815</v>
      </c>
      <c r="I7" s="1173">
        <v>-10130.609031744534</v>
      </c>
      <c r="J7" s="1173">
        <v>-25522.932125530337</v>
      </c>
      <c r="K7" s="1173">
        <v>-245216.69563576556</v>
      </c>
      <c r="L7" s="1174">
        <v>-81955.801759665803</v>
      </c>
      <c r="M7" s="1173">
        <v>1192.5913287280589</v>
      </c>
      <c r="N7" s="1175">
        <v>221.1065302237991</v>
      </c>
      <c r="Q7" s="1176"/>
    </row>
    <row r="8" spans="3:17">
      <c r="C8" s="1177"/>
      <c r="D8" s="1178" t="s">
        <v>1012</v>
      </c>
      <c r="E8" s="1178"/>
      <c r="F8" s="1178"/>
      <c r="G8" s="1178"/>
      <c r="H8" s="1179">
        <v>20654.363181523426</v>
      </c>
      <c r="I8" s="1179">
        <v>82127.4824455786</v>
      </c>
      <c r="J8" s="1179">
        <v>22769.064996309466</v>
      </c>
      <c r="K8" s="1179">
        <v>93305.169556849985</v>
      </c>
      <c r="L8" s="1180">
        <v>27192.168913126159</v>
      </c>
      <c r="M8" s="1179">
        <v>10.238523435463591</v>
      </c>
      <c r="N8" s="1181">
        <v>19.425935661098137</v>
      </c>
    </row>
    <row r="9" spans="3:17">
      <c r="C9" s="1177"/>
      <c r="D9" s="1178"/>
      <c r="E9" s="1178" t="s">
        <v>1013</v>
      </c>
      <c r="F9" s="1178"/>
      <c r="G9" s="1178"/>
      <c r="H9" s="1179">
        <v>0</v>
      </c>
      <c r="I9" s="1179">
        <v>0</v>
      </c>
      <c r="J9" s="1179">
        <v>0</v>
      </c>
      <c r="K9" s="1179">
        <v>0</v>
      </c>
      <c r="L9" s="1180">
        <v>0</v>
      </c>
      <c r="M9" s="1182" t="s">
        <v>685</v>
      </c>
      <c r="N9" s="1183" t="s">
        <v>685</v>
      </c>
    </row>
    <row r="10" spans="3:17">
      <c r="C10" s="1177"/>
      <c r="D10" s="1178"/>
      <c r="E10" s="1178" t="s">
        <v>243</v>
      </c>
      <c r="F10" s="1178"/>
      <c r="G10" s="1178"/>
      <c r="H10" s="1179">
        <v>20654.363181523426</v>
      </c>
      <c r="I10" s="1179">
        <v>82127.4824455786</v>
      </c>
      <c r="J10" s="1179">
        <v>22769.064996309466</v>
      </c>
      <c r="K10" s="1179">
        <v>93305.169556849985</v>
      </c>
      <c r="L10" s="1180">
        <v>27192.168913126159</v>
      </c>
      <c r="M10" s="1179">
        <v>10.238523435463591</v>
      </c>
      <c r="N10" s="1181">
        <v>19.425935661098137</v>
      </c>
    </row>
    <row r="11" spans="3:17">
      <c r="C11" s="1177"/>
      <c r="D11" s="1178" t="s">
        <v>1014</v>
      </c>
      <c r="E11" s="1178"/>
      <c r="F11" s="1178"/>
      <c r="G11" s="1178"/>
      <c r="H11" s="1179">
        <v>-216303.53132078622</v>
      </c>
      <c r="I11" s="1179">
        <v>-977945.75328046305</v>
      </c>
      <c r="J11" s="1179">
        <v>-256177.34886207618</v>
      </c>
      <c r="K11" s="1179">
        <v>-1227874.0446082694</v>
      </c>
      <c r="L11" s="1180">
        <v>-365710.25131640612</v>
      </c>
      <c r="M11" s="1179">
        <v>18.434196287880113</v>
      </c>
      <c r="N11" s="1181">
        <v>42.756669526352852</v>
      </c>
    </row>
    <row r="12" spans="3:17">
      <c r="C12" s="1177"/>
      <c r="D12" s="1178"/>
      <c r="E12" s="1178" t="s">
        <v>1013</v>
      </c>
      <c r="F12" s="1178"/>
      <c r="G12" s="1178"/>
      <c r="H12" s="1179">
        <v>-21095.3</v>
      </c>
      <c r="I12" s="1179">
        <v>-121413.79999999997</v>
      </c>
      <c r="J12" s="1179">
        <v>-29321.600000000002</v>
      </c>
      <c r="K12" s="1179">
        <v>-172243.20000000001</v>
      </c>
      <c r="L12" s="1180">
        <v>-50064.499999999993</v>
      </c>
      <c r="M12" s="1179">
        <v>38.995890079780821</v>
      </c>
      <c r="N12" s="1181">
        <v>70.742728909745693</v>
      </c>
    </row>
    <row r="13" spans="3:17">
      <c r="C13" s="1177"/>
      <c r="D13" s="1178"/>
      <c r="E13" s="1178" t="s">
        <v>243</v>
      </c>
      <c r="F13" s="1178"/>
      <c r="G13" s="1178"/>
      <c r="H13" s="1179">
        <v>-195208.23132078623</v>
      </c>
      <c r="I13" s="1179">
        <v>-856531.95328046312</v>
      </c>
      <c r="J13" s="1179">
        <v>-226855.74886207617</v>
      </c>
      <c r="K13" s="1179">
        <v>-1055630.8446082692</v>
      </c>
      <c r="L13" s="1180">
        <v>-315645.75131640612</v>
      </c>
      <c r="M13" s="1179">
        <v>16.212183946937913</v>
      </c>
      <c r="N13" s="1181">
        <v>39.139410352043797</v>
      </c>
    </row>
    <row r="14" spans="3:17">
      <c r="C14" s="1171"/>
      <c r="D14" s="1172" t="s">
        <v>1015</v>
      </c>
      <c r="E14" s="1172"/>
      <c r="F14" s="1172"/>
      <c r="G14" s="1172"/>
      <c r="H14" s="1184">
        <v>-195649.16813926279</v>
      </c>
      <c r="I14" s="1184">
        <v>-895818.27083488437</v>
      </c>
      <c r="J14" s="1184">
        <v>-233408.28386576672</v>
      </c>
      <c r="K14" s="1184">
        <v>-1134568.8750514193</v>
      </c>
      <c r="L14" s="1185">
        <v>-338518.08240327996</v>
      </c>
      <c r="M14" s="1184">
        <v>19.299400087214806</v>
      </c>
      <c r="N14" s="1186">
        <v>45.032591301670323</v>
      </c>
    </row>
    <row r="15" spans="3:17">
      <c r="C15" s="1171"/>
      <c r="D15" s="1172" t="s">
        <v>1016</v>
      </c>
      <c r="E15" s="1172"/>
      <c r="F15" s="1172"/>
      <c r="G15" s="1172"/>
      <c r="H15" s="1184">
        <v>-2401.5327664531706</v>
      </c>
      <c r="I15" s="1184">
        <v>2891.333075273993</v>
      </c>
      <c r="J15" s="1184">
        <v>-6133.1787491136456</v>
      </c>
      <c r="K15" s="1184">
        <v>2066.2912002975063</v>
      </c>
      <c r="L15" s="1185">
        <v>-19810.434565943986</v>
      </c>
      <c r="M15" s="1184">
        <v>155.38601158341686</v>
      </c>
      <c r="N15" s="1186">
        <v>223.00435673437613</v>
      </c>
    </row>
    <row r="16" spans="3:17">
      <c r="C16" s="1177"/>
      <c r="D16" s="1178"/>
      <c r="E16" s="1178" t="s">
        <v>1017</v>
      </c>
      <c r="F16" s="1178"/>
      <c r="G16" s="1178"/>
      <c r="H16" s="1179">
        <v>34459.013857176949</v>
      </c>
      <c r="I16" s="1179">
        <v>158264.88383626062</v>
      </c>
      <c r="J16" s="1179">
        <v>36325.500036482932</v>
      </c>
      <c r="K16" s="1179">
        <v>177472.98129687354</v>
      </c>
      <c r="L16" s="1180">
        <v>41172.755870995199</v>
      </c>
      <c r="M16" s="1179">
        <v>5.4165397391871153</v>
      </c>
      <c r="N16" s="1181">
        <v>13.343947996982848</v>
      </c>
    </row>
    <row r="17" spans="3:14">
      <c r="C17" s="1177"/>
      <c r="D17" s="1187"/>
      <c r="E17" s="1187"/>
      <c r="F17" s="1187" t="s">
        <v>1018</v>
      </c>
      <c r="G17" s="1187"/>
      <c r="H17" s="1188">
        <v>11665.027741910842</v>
      </c>
      <c r="I17" s="1188">
        <v>58526.918777624232</v>
      </c>
      <c r="J17" s="1188">
        <v>14857.084146190406</v>
      </c>
      <c r="K17" s="1188">
        <v>67094.585498442044</v>
      </c>
      <c r="L17" s="1189">
        <v>15691.121751620161</v>
      </c>
      <c r="M17" s="1188">
        <v>27.364327585873994</v>
      </c>
      <c r="N17" s="1190">
        <v>5.6137368357277353</v>
      </c>
    </row>
    <row r="18" spans="3:14">
      <c r="C18" s="1177"/>
      <c r="D18" s="1178"/>
      <c r="E18" s="1178"/>
      <c r="F18" s="1178" t="s">
        <v>1019</v>
      </c>
      <c r="G18" s="1178"/>
      <c r="H18" s="1179">
        <v>6176.0156500000012</v>
      </c>
      <c r="I18" s="1179">
        <v>25533.64675</v>
      </c>
      <c r="J18" s="1179">
        <v>4538.4009999999998</v>
      </c>
      <c r="K18" s="1179">
        <v>22461.491999999998</v>
      </c>
      <c r="L18" s="1180">
        <v>5808.3670000000002</v>
      </c>
      <c r="M18" s="1179">
        <v>-26.5157140591119</v>
      </c>
      <c r="N18" s="1181">
        <v>27.982674955342219</v>
      </c>
    </row>
    <row r="19" spans="3:14">
      <c r="C19" s="1177"/>
      <c r="D19" s="1178"/>
      <c r="E19" s="1178"/>
      <c r="F19" s="1178" t="s">
        <v>243</v>
      </c>
      <c r="G19" s="1178"/>
      <c r="H19" s="1179">
        <v>16617.970465266102</v>
      </c>
      <c r="I19" s="1179">
        <v>74204.318308636401</v>
      </c>
      <c r="J19" s="1179">
        <v>16930.014890292521</v>
      </c>
      <c r="K19" s="1179">
        <v>87916.903798431522</v>
      </c>
      <c r="L19" s="1180">
        <v>19673.267119375043</v>
      </c>
      <c r="M19" s="1179">
        <v>1.8777529162098006</v>
      </c>
      <c r="N19" s="1181">
        <v>16.203483853138678</v>
      </c>
    </row>
    <row r="20" spans="3:14">
      <c r="C20" s="1177"/>
      <c r="D20" s="1178"/>
      <c r="E20" s="1178" t="s">
        <v>1020</v>
      </c>
      <c r="F20" s="1178"/>
      <c r="G20" s="1178"/>
      <c r="H20" s="1179">
        <v>-36860.546623630114</v>
      </c>
      <c r="I20" s="1179">
        <v>-155373.55076098663</v>
      </c>
      <c r="J20" s="1179">
        <v>-42458.678785596574</v>
      </c>
      <c r="K20" s="1179">
        <v>-175406.69009657606</v>
      </c>
      <c r="L20" s="1180">
        <v>-60983.190436939185</v>
      </c>
      <c r="M20" s="1179">
        <v>15.187328118399847</v>
      </c>
      <c r="N20" s="1181">
        <v>43.62950563037009</v>
      </c>
    </row>
    <row r="21" spans="3:14">
      <c r="C21" s="1177"/>
      <c r="D21" s="1178"/>
      <c r="E21" s="1178"/>
      <c r="F21" s="1178" t="s">
        <v>181</v>
      </c>
      <c r="G21" s="1178"/>
      <c r="H21" s="1179">
        <v>-10089.877475656602</v>
      </c>
      <c r="I21" s="1179">
        <v>-46884.876526952678</v>
      </c>
      <c r="J21" s="1179">
        <v>-13180.741791055148</v>
      </c>
      <c r="K21" s="1179">
        <v>-63251.279543761921</v>
      </c>
      <c r="L21" s="1180">
        <v>-19210.791227185447</v>
      </c>
      <c r="M21" s="1179">
        <v>30.633318619138208</v>
      </c>
      <c r="N21" s="1181">
        <v>45.748938350514322</v>
      </c>
    </row>
    <row r="22" spans="3:14">
      <c r="C22" s="1177"/>
      <c r="D22" s="1178"/>
      <c r="E22" s="1178"/>
      <c r="F22" s="1178" t="s">
        <v>1018</v>
      </c>
      <c r="G22" s="1178"/>
      <c r="H22" s="1179">
        <v>-20341.634204625741</v>
      </c>
      <c r="I22" s="1179">
        <v>-79926.888425358426</v>
      </c>
      <c r="J22" s="1179">
        <v>-20977.958739856185</v>
      </c>
      <c r="K22" s="1179">
        <v>-79596.535341102019</v>
      </c>
      <c r="L22" s="1180">
        <v>-29498.872589482198</v>
      </c>
      <c r="M22" s="1179">
        <v>3.1281878772834375</v>
      </c>
      <c r="N22" s="1181">
        <v>40.618412664894151</v>
      </c>
    </row>
    <row r="23" spans="3:14">
      <c r="C23" s="1177"/>
      <c r="D23" s="1178"/>
      <c r="E23" s="1178"/>
      <c r="F23" s="1178"/>
      <c r="G23" s="1191" t="s">
        <v>1021</v>
      </c>
      <c r="H23" s="1179">
        <v>-8670.3219968844769</v>
      </c>
      <c r="I23" s="1179">
        <v>-35024.898030045682</v>
      </c>
      <c r="J23" s="1179">
        <v>-10302.712740301089</v>
      </c>
      <c r="K23" s="1179">
        <v>-38089.452034555383</v>
      </c>
      <c r="L23" s="1180">
        <v>-17071.908819026085</v>
      </c>
      <c r="M23" s="1179">
        <v>18.827337023967303</v>
      </c>
      <c r="N23" s="1181">
        <v>65.703045880780024</v>
      </c>
    </row>
    <row r="24" spans="3:14">
      <c r="C24" s="1177"/>
      <c r="D24" s="1178"/>
      <c r="E24" s="1178"/>
      <c r="F24" s="1178" t="s">
        <v>1022</v>
      </c>
      <c r="G24" s="1178"/>
      <c r="H24" s="1179">
        <v>-213.37199999999999</v>
      </c>
      <c r="I24" s="1179">
        <v>-1331.9430000000002</v>
      </c>
      <c r="J24" s="1179">
        <v>-767.63699999999994</v>
      </c>
      <c r="K24" s="1179">
        <v>-2483.498</v>
      </c>
      <c r="L24" s="1180">
        <v>-2062.2780000000002</v>
      </c>
      <c r="M24" s="1179">
        <v>259.76463640965073</v>
      </c>
      <c r="N24" s="1181">
        <v>168.65276165687692</v>
      </c>
    </row>
    <row r="25" spans="3:14">
      <c r="C25" s="1177"/>
      <c r="D25" s="1178"/>
      <c r="E25" s="1178"/>
      <c r="F25" s="1178" t="s">
        <v>243</v>
      </c>
      <c r="G25" s="1178"/>
      <c r="H25" s="1179">
        <v>-6215.6629433477756</v>
      </c>
      <c r="I25" s="1179">
        <v>-27229.84280867553</v>
      </c>
      <c r="J25" s="1179">
        <v>-7532.3412546852414</v>
      </c>
      <c r="K25" s="1179">
        <v>-30075.377211712082</v>
      </c>
      <c r="L25" s="1180">
        <v>-10211.248620271544</v>
      </c>
      <c r="M25" s="1179">
        <v>21.183232156219518</v>
      </c>
      <c r="N25" s="1181">
        <v>35.565400915949994</v>
      </c>
    </row>
    <row r="26" spans="3:14">
      <c r="C26" s="1171"/>
      <c r="D26" s="1172" t="s">
        <v>1023</v>
      </c>
      <c r="E26" s="1172"/>
      <c r="F26" s="1172"/>
      <c r="G26" s="1172"/>
      <c r="H26" s="1184">
        <v>-198050.70090571596</v>
      </c>
      <c r="I26" s="1184">
        <v>-892926.93775961048</v>
      </c>
      <c r="J26" s="1184">
        <v>-239541.46261488035</v>
      </c>
      <c r="K26" s="1184">
        <v>-1132502.5838511218</v>
      </c>
      <c r="L26" s="1185">
        <v>-358328.51696922397</v>
      </c>
      <c r="M26" s="1184">
        <v>20.949565701823232</v>
      </c>
      <c r="N26" s="1186">
        <v>49.589350026355135</v>
      </c>
    </row>
    <row r="27" spans="3:14">
      <c r="C27" s="1171"/>
      <c r="D27" s="1172" t="s">
        <v>1024</v>
      </c>
      <c r="E27" s="1172"/>
      <c r="F27" s="1172"/>
      <c r="G27" s="1172"/>
      <c r="H27" s="1184">
        <v>1597.7638439700031</v>
      </c>
      <c r="I27" s="1184">
        <v>30995.07234588014</v>
      </c>
      <c r="J27" s="1184">
        <v>11112.537493411548</v>
      </c>
      <c r="K27" s="1184">
        <v>22614.940647786825</v>
      </c>
      <c r="L27" s="1185">
        <v>5642.6641764414735</v>
      </c>
      <c r="M27" s="1184">
        <v>595.50563028137833</v>
      </c>
      <c r="N27" s="1186">
        <v>-49.222540938224761</v>
      </c>
    </row>
    <row r="28" spans="3:14">
      <c r="C28" s="1177"/>
      <c r="D28" s="1178"/>
      <c r="E28" s="1178" t="s">
        <v>1025</v>
      </c>
      <c r="F28" s="1178"/>
      <c r="G28" s="1178"/>
      <c r="H28" s="1179">
        <v>12219.334843970002</v>
      </c>
      <c r="I28" s="1179">
        <v>51958.827345880141</v>
      </c>
      <c r="J28" s="1179">
        <v>16170.537493411546</v>
      </c>
      <c r="K28" s="1179">
        <v>69142.832647786825</v>
      </c>
      <c r="L28" s="1180">
        <v>22202.920176441476</v>
      </c>
      <c r="M28" s="1179">
        <v>32.335660654977346</v>
      </c>
      <c r="N28" s="1181">
        <v>37.304775339024673</v>
      </c>
    </row>
    <row r="29" spans="3:14">
      <c r="C29" s="1177"/>
      <c r="D29" s="1178"/>
      <c r="E29" s="1178" t="s">
        <v>1026</v>
      </c>
      <c r="F29" s="1178"/>
      <c r="G29" s="1178"/>
      <c r="H29" s="1179">
        <v>-10621.570999999998</v>
      </c>
      <c r="I29" s="1179">
        <v>-20963.754999999997</v>
      </c>
      <c r="J29" s="1179">
        <v>-5058</v>
      </c>
      <c r="K29" s="1179">
        <v>-46527.892</v>
      </c>
      <c r="L29" s="1180">
        <v>-16560.256000000001</v>
      </c>
      <c r="M29" s="1179">
        <v>-52.379925719086181</v>
      </c>
      <c r="N29" s="1181">
        <v>227.40719652036381</v>
      </c>
    </row>
    <row r="30" spans="3:14">
      <c r="C30" s="1171"/>
      <c r="D30" s="1172" t="s">
        <v>1027</v>
      </c>
      <c r="E30" s="1172"/>
      <c r="F30" s="1172"/>
      <c r="G30" s="1172"/>
      <c r="H30" s="1184">
        <v>-196452.93706174596</v>
      </c>
      <c r="I30" s="1184">
        <v>-861931.86541373027</v>
      </c>
      <c r="J30" s="1184">
        <v>-228428.92512146881</v>
      </c>
      <c r="K30" s="1184">
        <v>-1109887.6432033349</v>
      </c>
      <c r="L30" s="1185">
        <v>-352685.85279278248</v>
      </c>
      <c r="M30" s="1184">
        <v>16.276665820309248</v>
      </c>
      <c r="N30" s="1186">
        <v>54.396319382599671</v>
      </c>
    </row>
    <row r="31" spans="3:14">
      <c r="C31" s="1171"/>
      <c r="D31" s="1172" t="s">
        <v>1028</v>
      </c>
      <c r="E31" s="1172"/>
      <c r="F31" s="1172"/>
      <c r="G31" s="1172"/>
      <c r="H31" s="1184">
        <v>194478.38164285378</v>
      </c>
      <c r="I31" s="1184">
        <v>851801.25638198573</v>
      </c>
      <c r="J31" s="1184">
        <v>202905.99299593849</v>
      </c>
      <c r="K31" s="1184">
        <v>864670.94756756944</v>
      </c>
      <c r="L31" s="1185">
        <v>270730.05103311664</v>
      </c>
      <c r="M31" s="1184">
        <v>4.3334437904576077</v>
      </c>
      <c r="N31" s="1186">
        <v>33.426345390663641</v>
      </c>
    </row>
    <row r="32" spans="3:14">
      <c r="C32" s="1177"/>
      <c r="D32" s="1178"/>
      <c r="E32" s="1178" t="s">
        <v>1029</v>
      </c>
      <c r="F32" s="1178"/>
      <c r="G32" s="1178"/>
      <c r="H32" s="1179">
        <v>195091.49380959928</v>
      </c>
      <c r="I32" s="1179">
        <v>855708.843463692</v>
      </c>
      <c r="J32" s="1179">
        <v>204143.39798056768</v>
      </c>
      <c r="K32" s="1179">
        <v>870475.70609414612</v>
      </c>
      <c r="L32" s="1180">
        <v>272054.28444479493</v>
      </c>
      <c r="M32" s="1179">
        <v>4.639825137534018</v>
      </c>
      <c r="N32" s="1181">
        <v>33.26626632848135</v>
      </c>
    </row>
    <row r="33" spans="3:14">
      <c r="C33" s="1177"/>
      <c r="D33" s="1178"/>
      <c r="E33" s="1178"/>
      <c r="F33" s="1178" t="s">
        <v>1030</v>
      </c>
      <c r="G33" s="1178"/>
      <c r="H33" s="1179">
        <v>13337.669000000002</v>
      </c>
      <c r="I33" s="1179">
        <v>114663.875</v>
      </c>
      <c r="J33" s="1179">
        <v>15515.623</v>
      </c>
      <c r="K33" s="1179">
        <v>61262.383000000002</v>
      </c>
      <c r="L33" s="1180">
        <v>13947.459000000001</v>
      </c>
      <c r="M33" s="1179">
        <v>16.329345105205391</v>
      </c>
      <c r="N33" s="1181">
        <v>-10.106999892946604</v>
      </c>
    </row>
    <row r="34" spans="3:14">
      <c r="C34" s="1177"/>
      <c r="D34" s="1187"/>
      <c r="E34" s="1187"/>
      <c r="F34" s="1187" t="s">
        <v>1031</v>
      </c>
      <c r="G34" s="1187"/>
      <c r="H34" s="1188">
        <v>171796.87120966386</v>
      </c>
      <c r="I34" s="1188">
        <v>695452.39585422631</v>
      </c>
      <c r="J34" s="1188">
        <v>176323.72447282408</v>
      </c>
      <c r="K34" s="1188">
        <v>755058.58393590862</v>
      </c>
      <c r="L34" s="1189">
        <v>242171.6708887881</v>
      </c>
      <c r="M34" s="1188">
        <v>2.6350033218215998</v>
      </c>
      <c r="N34" s="1190">
        <v>37.344915786481607</v>
      </c>
    </row>
    <row r="35" spans="3:14">
      <c r="C35" s="1177"/>
      <c r="D35" s="1178"/>
      <c r="E35" s="1178"/>
      <c r="F35" s="1178" t="s">
        <v>1032</v>
      </c>
      <c r="G35" s="1178"/>
      <c r="H35" s="1179">
        <v>9956.9535999354503</v>
      </c>
      <c r="I35" s="1179">
        <v>45592.572609465722</v>
      </c>
      <c r="J35" s="1179">
        <v>12304.050507743619</v>
      </c>
      <c r="K35" s="1179">
        <v>54154.739158237586</v>
      </c>
      <c r="L35" s="1180">
        <v>15935.154556006835</v>
      </c>
      <c r="M35" s="1179">
        <v>23.572439946123538</v>
      </c>
      <c r="N35" s="1181">
        <v>29.511452720207558</v>
      </c>
    </row>
    <row r="36" spans="3:14">
      <c r="C36" s="1177"/>
      <c r="D36" s="1178"/>
      <c r="E36" s="1178"/>
      <c r="F36" s="1178"/>
      <c r="G36" s="1178"/>
      <c r="H36" s="1179">
        <v>0</v>
      </c>
      <c r="I36" s="1179">
        <v>0</v>
      </c>
      <c r="J36" s="1179">
        <v>0</v>
      </c>
      <c r="K36" s="1179">
        <v>0</v>
      </c>
      <c r="L36" s="1180">
        <v>0</v>
      </c>
      <c r="M36" s="1182" t="s">
        <v>685</v>
      </c>
      <c r="N36" s="1183" t="s">
        <v>685</v>
      </c>
    </row>
    <row r="37" spans="3:14">
      <c r="C37" s="1177"/>
      <c r="D37" s="1178"/>
      <c r="E37" s="1178" t="s">
        <v>1033</v>
      </c>
      <c r="F37" s="1178"/>
      <c r="G37" s="1178"/>
      <c r="H37" s="1179">
        <v>-613.1121667455086</v>
      </c>
      <c r="I37" s="1179">
        <v>-3907.5870817062046</v>
      </c>
      <c r="J37" s="1179">
        <v>-1237.4049846291973</v>
      </c>
      <c r="K37" s="1179">
        <v>-5804.7585265767011</v>
      </c>
      <c r="L37" s="1180">
        <v>-1324.2334116783011</v>
      </c>
      <c r="M37" s="1179">
        <v>101.82358983308529</v>
      </c>
      <c r="N37" s="1181">
        <v>7.0169773136256595</v>
      </c>
    </row>
    <row r="38" spans="3:14">
      <c r="C38" s="1171" t="s">
        <v>1034</v>
      </c>
      <c r="D38" s="1172" t="s">
        <v>1035</v>
      </c>
      <c r="E38" s="1172"/>
      <c r="F38" s="1172"/>
      <c r="G38" s="1172"/>
      <c r="H38" s="1184">
        <v>2411.5259999999998</v>
      </c>
      <c r="I38" s="1184">
        <v>13362.725999999999</v>
      </c>
      <c r="J38" s="1184">
        <v>4956.7560000000003</v>
      </c>
      <c r="K38" s="1184">
        <v>17721.816999999999</v>
      </c>
      <c r="L38" s="1185">
        <v>3547.0859999999993</v>
      </c>
      <c r="M38" s="1184">
        <v>105.54437314795695</v>
      </c>
      <c r="N38" s="1186">
        <v>-28.439366392051596</v>
      </c>
    </row>
    <row r="39" spans="3:14">
      <c r="C39" s="1171" t="s">
        <v>1036</v>
      </c>
      <c r="D39" s="1171"/>
      <c r="E39" s="1172"/>
      <c r="F39" s="1172"/>
      <c r="G39" s="1172"/>
      <c r="H39" s="1184">
        <v>436.97058110781654</v>
      </c>
      <c r="I39" s="1184">
        <v>3232.1169682554901</v>
      </c>
      <c r="J39" s="1184">
        <v>-20566.176125530343</v>
      </c>
      <c r="K39" s="1184">
        <v>-227494.87863576558</v>
      </c>
      <c r="L39" s="1185">
        <v>-78408.715759665807</v>
      </c>
      <c r="M39" s="1192" t="s">
        <v>685</v>
      </c>
      <c r="N39" s="1186">
        <v>281.25082310430656</v>
      </c>
    </row>
    <row r="40" spans="3:14">
      <c r="C40" s="1171" t="s">
        <v>1037</v>
      </c>
      <c r="D40" s="1172" t="s">
        <v>1038</v>
      </c>
      <c r="E40" s="1172"/>
      <c r="F40" s="1172"/>
      <c r="G40" s="1172"/>
      <c r="H40" s="1184">
        <v>558.43099320263991</v>
      </c>
      <c r="I40" s="1184">
        <v>26639.503710280282</v>
      </c>
      <c r="J40" s="1184">
        <v>20294.00288342838</v>
      </c>
      <c r="K40" s="1184">
        <v>102842.14581615054</v>
      </c>
      <c r="L40" s="1185">
        <v>16987.842951128019</v>
      </c>
      <c r="M40" s="1192" t="s">
        <v>685</v>
      </c>
      <c r="N40" s="1186">
        <v>-16.291314982516809</v>
      </c>
    </row>
    <row r="41" spans="3:14">
      <c r="C41" s="1177"/>
      <c r="D41" s="1178" t="s">
        <v>1039</v>
      </c>
      <c r="E41" s="1178"/>
      <c r="F41" s="1178"/>
      <c r="G41" s="1178"/>
      <c r="H41" s="1179">
        <v>5020.91</v>
      </c>
      <c r="I41" s="1179">
        <v>13503.939999999999</v>
      </c>
      <c r="J41" s="1179">
        <v>6069.1809999999996</v>
      </c>
      <c r="K41" s="1179">
        <v>17512.820999999996</v>
      </c>
      <c r="L41" s="1180">
        <v>1543.242</v>
      </c>
      <c r="M41" s="1182" t="s">
        <v>685</v>
      </c>
      <c r="N41" s="1181">
        <v>-74.572483503128353</v>
      </c>
    </row>
    <row r="42" spans="3:14">
      <c r="C42" s="1177"/>
      <c r="D42" s="1178" t="s">
        <v>1040</v>
      </c>
      <c r="E42" s="1178"/>
      <c r="F42" s="1178"/>
      <c r="G42" s="1178"/>
      <c r="H42" s="1179">
        <v>0</v>
      </c>
      <c r="I42" s="1179">
        <v>0</v>
      </c>
      <c r="J42" s="1179">
        <v>0</v>
      </c>
      <c r="K42" s="1179">
        <v>0</v>
      </c>
      <c r="L42" s="1180">
        <v>0</v>
      </c>
      <c r="M42" s="1182" t="s">
        <v>685</v>
      </c>
      <c r="N42" s="1183" t="s">
        <v>685</v>
      </c>
    </row>
    <row r="43" spans="3:14">
      <c r="C43" s="1177"/>
      <c r="D43" s="1178" t="s">
        <v>1041</v>
      </c>
      <c r="E43" s="1178"/>
      <c r="F43" s="1178"/>
      <c r="G43" s="1178"/>
      <c r="H43" s="1179">
        <v>-8482.3023576120231</v>
      </c>
      <c r="I43" s="1179">
        <v>-48690.569181935425</v>
      </c>
      <c r="J43" s="1179">
        <v>-12226.397023694035</v>
      </c>
      <c r="K43" s="1179">
        <v>-40289.867533183555</v>
      </c>
      <c r="L43" s="1180">
        <v>-3565.1699277123525</v>
      </c>
      <c r="M43" s="1179">
        <v>44.140075515252761</v>
      </c>
      <c r="N43" s="1181">
        <v>-70.840388048880925</v>
      </c>
    </row>
    <row r="44" spans="3:14">
      <c r="C44" s="1177"/>
      <c r="D44" s="1178"/>
      <c r="E44" s="1178" t="s">
        <v>1042</v>
      </c>
      <c r="F44" s="1178"/>
      <c r="G44" s="1178"/>
      <c r="H44" s="1179">
        <v>-643.8599999999999</v>
      </c>
      <c r="I44" s="1179">
        <v>-9005.2707325815081</v>
      </c>
      <c r="J44" s="1179">
        <v>-801.44000000000051</v>
      </c>
      <c r="K44" s="1179">
        <v>4193.5399999999991</v>
      </c>
      <c r="L44" s="1180">
        <v>1208.0291558161534</v>
      </c>
      <c r="M44" s="1179">
        <v>24.474264591681518</v>
      </c>
      <c r="N44" s="1181">
        <v>-250.73232628969762</v>
      </c>
    </row>
    <row r="45" spans="3:14">
      <c r="C45" s="1177"/>
      <c r="D45" s="1178"/>
      <c r="E45" s="1178" t="s">
        <v>243</v>
      </c>
      <c r="F45" s="1178"/>
      <c r="G45" s="1178"/>
      <c r="H45" s="1179">
        <v>-7838.4423576120225</v>
      </c>
      <c r="I45" s="1179">
        <v>-39685.298449353919</v>
      </c>
      <c r="J45" s="1179">
        <v>-11424.957023694034</v>
      </c>
      <c r="K45" s="1179">
        <v>-44483.407533183548</v>
      </c>
      <c r="L45" s="1180">
        <v>-4773.199083528506</v>
      </c>
      <c r="M45" s="1179">
        <v>45.755451178372141</v>
      </c>
      <c r="N45" s="1181">
        <v>-58.221295068073822</v>
      </c>
    </row>
    <row r="46" spans="3:14">
      <c r="C46" s="1177"/>
      <c r="D46" s="1178" t="s">
        <v>1043</v>
      </c>
      <c r="E46" s="1178"/>
      <c r="F46" s="1178"/>
      <c r="G46" s="1178"/>
      <c r="H46" s="1179">
        <v>4019.8233508146636</v>
      </c>
      <c r="I46" s="1179">
        <v>61826.132892215712</v>
      </c>
      <c r="J46" s="1179">
        <v>26451.218907122413</v>
      </c>
      <c r="K46" s="1179">
        <v>125619.1923493341</v>
      </c>
      <c r="L46" s="1180">
        <v>19009.770878840372</v>
      </c>
      <c r="M46" s="1179">
        <v>558.0194351515911</v>
      </c>
      <c r="N46" s="1181">
        <v>-28.132722557743122</v>
      </c>
    </row>
    <row r="47" spans="3:14">
      <c r="C47" s="1177"/>
      <c r="D47" s="1178"/>
      <c r="E47" s="1178" t="s">
        <v>1042</v>
      </c>
      <c r="F47" s="1178"/>
      <c r="G47" s="1178"/>
      <c r="H47" s="1179">
        <v>3742.6600000000008</v>
      </c>
      <c r="I47" s="1179">
        <v>24381.269877670376</v>
      </c>
      <c r="J47" s="1179">
        <v>7467.54</v>
      </c>
      <c r="K47" s="1179">
        <v>54534.92</v>
      </c>
      <c r="L47" s="1180">
        <v>8255.8369799814409</v>
      </c>
      <c r="M47" s="1179">
        <v>99.524936809648722</v>
      </c>
      <c r="N47" s="1181">
        <v>10.556314127295479</v>
      </c>
    </row>
    <row r="48" spans="3:14">
      <c r="C48" s="1177"/>
      <c r="D48" s="1178"/>
      <c r="E48" s="1178" t="s">
        <v>1044</v>
      </c>
      <c r="F48" s="1178"/>
      <c r="G48" s="1178"/>
      <c r="H48" s="1179">
        <v>2335.143350814657</v>
      </c>
      <c r="I48" s="1179">
        <v>56109.153014545329</v>
      </c>
      <c r="J48" s="1179">
        <v>7669.5489071223974</v>
      </c>
      <c r="K48" s="1179">
        <v>84441.392349334084</v>
      </c>
      <c r="L48" s="1180">
        <v>10285.263898858937</v>
      </c>
      <c r="M48" s="1179">
        <v>228.44017496599241</v>
      </c>
      <c r="N48" s="1181">
        <v>34.105199972157834</v>
      </c>
    </row>
    <row r="49" spans="3:14">
      <c r="C49" s="1177"/>
      <c r="D49" s="1178"/>
      <c r="E49" s="1178"/>
      <c r="F49" s="1178" t="s">
        <v>1045</v>
      </c>
      <c r="G49" s="1178"/>
      <c r="H49" s="1179">
        <v>2284.16</v>
      </c>
      <c r="I49" s="1179">
        <v>44787.130000000005</v>
      </c>
      <c r="J49" s="1179">
        <v>5030.3999999999987</v>
      </c>
      <c r="K49" s="1179">
        <v>81178.859999999986</v>
      </c>
      <c r="L49" s="1180">
        <v>7433.1999999999989</v>
      </c>
      <c r="M49" s="1179">
        <v>120.22975623423923</v>
      </c>
      <c r="N49" s="1181">
        <v>47.765585241730292</v>
      </c>
    </row>
    <row r="50" spans="3:14">
      <c r="C50" s="1177"/>
      <c r="D50" s="1178"/>
      <c r="E50" s="1178"/>
      <c r="F50" s="1178"/>
      <c r="G50" s="1178" t="s">
        <v>1046</v>
      </c>
      <c r="H50" s="1179">
        <v>5628.46</v>
      </c>
      <c r="I50" s="1179">
        <v>62601.73</v>
      </c>
      <c r="J50" s="1179">
        <v>8153.2999999999993</v>
      </c>
      <c r="K50" s="1179">
        <v>99768.099999999991</v>
      </c>
      <c r="L50" s="1180">
        <v>10845.3</v>
      </c>
      <c r="M50" s="1179">
        <v>44.858451512491854</v>
      </c>
      <c r="N50" s="1181">
        <v>33.017305876148328</v>
      </c>
    </row>
    <row r="51" spans="3:14">
      <c r="C51" s="1177"/>
      <c r="D51" s="1178"/>
      <c r="E51" s="1178"/>
      <c r="F51" s="1178"/>
      <c r="G51" s="1178" t="s">
        <v>1047</v>
      </c>
      <c r="H51" s="1179">
        <v>-3344.3</v>
      </c>
      <c r="I51" s="1179">
        <v>-17814.600000000002</v>
      </c>
      <c r="J51" s="1179">
        <v>-3122.9000000000005</v>
      </c>
      <c r="K51" s="1179">
        <v>-18589.240000000002</v>
      </c>
      <c r="L51" s="1180">
        <v>-3412.1000000000004</v>
      </c>
      <c r="M51" s="1179">
        <v>-6.6202194779176438</v>
      </c>
      <c r="N51" s="1181">
        <v>9.2606231387492244</v>
      </c>
    </row>
    <row r="52" spans="3:14">
      <c r="C52" s="1177"/>
      <c r="D52" s="1178"/>
      <c r="E52" s="1178"/>
      <c r="F52" s="1178" t="s">
        <v>1048</v>
      </c>
      <c r="G52" s="1178"/>
      <c r="H52" s="1179">
        <v>50.983350814656909</v>
      </c>
      <c r="I52" s="1179">
        <v>11322.023014545328</v>
      </c>
      <c r="J52" s="1179">
        <v>2639.1489071223987</v>
      </c>
      <c r="K52" s="1179">
        <v>3262.5323493341011</v>
      </c>
      <c r="L52" s="1180">
        <v>2852.063898858938</v>
      </c>
      <c r="M52" s="1193" t="s">
        <v>685</v>
      </c>
      <c r="N52" s="1181">
        <v>8.0675626586258744</v>
      </c>
    </row>
    <row r="53" spans="3:14">
      <c r="C53" s="1177"/>
      <c r="D53" s="1178"/>
      <c r="E53" s="1178" t="s">
        <v>1049</v>
      </c>
      <c r="F53" s="1178"/>
      <c r="G53" s="1178"/>
      <c r="H53" s="1179">
        <v>-2057.9999999999941</v>
      </c>
      <c r="I53" s="1179">
        <v>-18811.999999999993</v>
      </c>
      <c r="J53" s="1179">
        <v>11324.100000000015</v>
      </c>
      <c r="K53" s="1179">
        <v>-13339.899999999989</v>
      </c>
      <c r="L53" s="1180">
        <v>488.69999999999345</v>
      </c>
      <c r="M53" s="1179">
        <v>-650.24781341108098</v>
      </c>
      <c r="N53" s="1181">
        <v>-95.684425252338002</v>
      </c>
    </row>
    <row r="54" spans="3:14">
      <c r="C54" s="1177"/>
      <c r="D54" s="1178"/>
      <c r="E54" s="1178"/>
      <c r="F54" s="1178" t="s">
        <v>1050</v>
      </c>
      <c r="G54" s="1178"/>
      <c r="H54" s="1179">
        <v>-1.6</v>
      </c>
      <c r="I54" s="1179">
        <v>231.9</v>
      </c>
      <c r="J54" s="1179">
        <v>-54.900000000000006</v>
      </c>
      <c r="K54" s="1179">
        <v>-178.6</v>
      </c>
      <c r="L54" s="1180">
        <v>49.3</v>
      </c>
      <c r="M54" s="1182" t="s">
        <v>685</v>
      </c>
      <c r="N54" s="1181">
        <v>-189.79963570127504</v>
      </c>
    </row>
    <row r="55" spans="3:14">
      <c r="C55" s="1177"/>
      <c r="D55" s="1178"/>
      <c r="E55" s="1178"/>
      <c r="F55" s="1178" t="s">
        <v>1051</v>
      </c>
      <c r="G55" s="1178"/>
      <c r="H55" s="1179">
        <v>-2056.3999999999942</v>
      </c>
      <c r="I55" s="1179">
        <v>-19043.899999999994</v>
      </c>
      <c r="J55" s="1179">
        <v>11379.000000000015</v>
      </c>
      <c r="K55" s="1179">
        <v>-13161.299999999988</v>
      </c>
      <c r="L55" s="1180">
        <v>439.39999999999418</v>
      </c>
      <c r="M55" s="1179">
        <v>-653.34565259677333</v>
      </c>
      <c r="N55" s="1181">
        <v>-96.138500746990132</v>
      </c>
    </row>
    <row r="56" spans="3:14">
      <c r="C56" s="1177"/>
      <c r="D56" s="1178"/>
      <c r="E56" s="1178" t="s">
        <v>1052</v>
      </c>
      <c r="F56" s="1178"/>
      <c r="G56" s="1178"/>
      <c r="H56" s="1179">
        <v>1.9999999999999296E-2</v>
      </c>
      <c r="I56" s="1179">
        <v>147.70999999999998</v>
      </c>
      <c r="J56" s="1179">
        <v>-9.970000000000006</v>
      </c>
      <c r="K56" s="1179">
        <v>-17.22</v>
      </c>
      <c r="L56" s="1180">
        <v>-20.03</v>
      </c>
      <c r="M56" s="1193" t="s">
        <v>685</v>
      </c>
      <c r="N56" s="1181">
        <v>100.90270812437299</v>
      </c>
    </row>
    <row r="57" spans="3:14">
      <c r="C57" s="1171" t="s">
        <v>1053</v>
      </c>
      <c r="D57" s="1172"/>
      <c r="E57" s="1172"/>
      <c r="F57" s="1172"/>
      <c r="G57" s="1172"/>
      <c r="H57" s="1184">
        <v>995.40157431045373</v>
      </c>
      <c r="I57" s="1184">
        <v>29871.620678535779</v>
      </c>
      <c r="J57" s="1184">
        <v>-272.17324210196966</v>
      </c>
      <c r="K57" s="1184">
        <v>-124652.73281961505</v>
      </c>
      <c r="L57" s="1185">
        <v>-61420.872808537781</v>
      </c>
      <c r="M57" s="1184">
        <v>-127.34305923621957</v>
      </c>
      <c r="N57" s="1194" t="s">
        <v>685</v>
      </c>
    </row>
    <row r="58" spans="3:14">
      <c r="C58" s="1171" t="s">
        <v>1054</v>
      </c>
      <c r="D58" s="1172" t="s">
        <v>1055</v>
      </c>
      <c r="E58" s="1172"/>
      <c r="F58" s="1172"/>
      <c r="G58" s="1172"/>
      <c r="H58" s="1184">
        <v>16642.018425689486</v>
      </c>
      <c r="I58" s="1184">
        <v>33422.499321464216</v>
      </c>
      <c r="J58" s="1184">
        <v>15870.253242102001</v>
      </c>
      <c r="K58" s="1184">
        <v>112273.02281961509</v>
      </c>
      <c r="L58" s="1185">
        <v>26491.772808537702</v>
      </c>
      <c r="M58" s="1184">
        <v>-4.6374493997443693</v>
      </c>
      <c r="N58" s="1186">
        <v>66.927221666872981</v>
      </c>
    </row>
    <row r="59" spans="3:14">
      <c r="C59" s="1171" t="s">
        <v>1056</v>
      </c>
      <c r="D59" s="1172"/>
      <c r="E59" s="1172"/>
      <c r="F59" s="1172"/>
      <c r="G59" s="1172"/>
      <c r="H59" s="1184">
        <v>17637.41999999994</v>
      </c>
      <c r="I59" s="1184">
        <v>63294.119999999995</v>
      </c>
      <c r="J59" s="1184">
        <v>15598.080000000031</v>
      </c>
      <c r="K59" s="1184">
        <v>-12379.709999999963</v>
      </c>
      <c r="L59" s="1185">
        <v>-34929.100000000079</v>
      </c>
      <c r="M59" s="1184">
        <v>-11.562575478726004</v>
      </c>
      <c r="N59" s="1186">
        <v>-323.93204804693914</v>
      </c>
    </row>
    <row r="60" spans="3:14">
      <c r="C60" s="1171" t="s">
        <v>1057</v>
      </c>
      <c r="D60" s="1172"/>
      <c r="E60" s="1172"/>
      <c r="F60" s="1172"/>
      <c r="G60" s="1172"/>
      <c r="H60" s="1184">
        <v>-17637.419999999951</v>
      </c>
      <c r="I60" s="1184">
        <v>-63294.119999999981</v>
      </c>
      <c r="J60" s="1184">
        <v>-15598.080000000038</v>
      </c>
      <c r="K60" s="1184">
        <v>12379.709999999963</v>
      </c>
      <c r="L60" s="1184">
        <v>34929.100000000079</v>
      </c>
      <c r="M60" s="1184">
        <v>-11.562575478726018</v>
      </c>
      <c r="N60" s="1186">
        <v>-323.93204804693903</v>
      </c>
    </row>
    <row r="61" spans="3:14">
      <c r="C61" s="1177"/>
      <c r="D61" s="1178" t="s">
        <v>1058</v>
      </c>
      <c r="E61" s="1178"/>
      <c r="F61" s="1178"/>
      <c r="G61" s="1178"/>
      <c r="H61" s="1179">
        <v>-17637.399999999951</v>
      </c>
      <c r="I61" s="1179">
        <v>-61591.859999999986</v>
      </c>
      <c r="J61" s="1179">
        <v>-15598.080000000038</v>
      </c>
      <c r="K61" s="1179">
        <v>13350.429999999964</v>
      </c>
      <c r="L61" s="1179">
        <v>34929.120000000075</v>
      </c>
      <c r="M61" s="1179">
        <v>-11.562475194756132</v>
      </c>
      <c r="N61" s="1181">
        <v>-323.93217626784826</v>
      </c>
    </row>
    <row r="62" spans="3:14">
      <c r="C62" s="1177"/>
      <c r="D62" s="1178"/>
      <c r="E62" s="1178" t="s">
        <v>1050</v>
      </c>
      <c r="F62" s="1178"/>
      <c r="G62" s="1178"/>
      <c r="H62" s="1179">
        <v>-9865.4099999999398</v>
      </c>
      <c r="I62" s="1179">
        <v>-61879.279999999984</v>
      </c>
      <c r="J62" s="1179">
        <v>-15203.08000000002</v>
      </c>
      <c r="K62" s="1179">
        <v>-25781.810000000019</v>
      </c>
      <c r="L62" s="1179">
        <v>52995.690000000053</v>
      </c>
      <c r="M62" s="1179">
        <v>54.104897819757241</v>
      </c>
      <c r="N62" s="1181">
        <v>-448.58522088945125</v>
      </c>
    </row>
    <row r="63" spans="3:14">
      <c r="C63" s="1177"/>
      <c r="D63" s="1178"/>
      <c r="E63" s="1178" t="s">
        <v>1051</v>
      </c>
      <c r="F63" s="1178"/>
      <c r="G63" s="1178"/>
      <c r="H63" s="1179">
        <v>-7771.9900000000125</v>
      </c>
      <c r="I63" s="1179">
        <v>287.41999999999825</v>
      </c>
      <c r="J63" s="1179">
        <v>-395.00000000002183</v>
      </c>
      <c r="K63" s="1179">
        <v>39132.239999999976</v>
      </c>
      <c r="L63" s="1179">
        <v>-18066.569999999978</v>
      </c>
      <c r="M63" s="1179">
        <v>-94.917646574429185</v>
      </c>
      <c r="N63" s="1195" t="s">
        <v>685</v>
      </c>
    </row>
    <row r="64" spans="3:14">
      <c r="C64" s="1177"/>
      <c r="D64" s="1178" t="s">
        <v>1059</v>
      </c>
      <c r="E64" s="1178"/>
      <c r="F64" s="1178"/>
      <c r="G64" s="1178"/>
      <c r="H64" s="1179">
        <v>-2.0000000000180762E-2</v>
      </c>
      <c r="I64" s="1179">
        <v>-1702.26</v>
      </c>
      <c r="J64" s="1179">
        <v>0</v>
      </c>
      <c r="K64" s="1179">
        <v>-970.72</v>
      </c>
      <c r="L64" s="1179">
        <v>-2.0000000000095497E-2</v>
      </c>
      <c r="M64" s="1182" t="s">
        <v>685</v>
      </c>
      <c r="N64" s="1183" t="s">
        <v>685</v>
      </c>
    </row>
    <row r="65" spans="3:16" ht="16.5" thickBot="1">
      <c r="C65" s="1196" t="s">
        <v>1060</v>
      </c>
      <c r="D65" s="1197"/>
      <c r="E65" s="1197"/>
      <c r="F65" s="1197"/>
      <c r="G65" s="1197"/>
      <c r="H65" s="1198">
        <v>-19695.419999999944</v>
      </c>
      <c r="I65" s="1198">
        <v>-82106.119999999966</v>
      </c>
      <c r="J65" s="1198">
        <v>-4273.980000000025</v>
      </c>
      <c r="K65" s="1198">
        <v>-960.19000000003143</v>
      </c>
      <c r="L65" s="1198">
        <v>35417.800000000068</v>
      </c>
      <c r="M65" s="1198">
        <v>-78.299624988956637</v>
      </c>
      <c r="N65" s="1199">
        <v>-928.68427086696386</v>
      </c>
    </row>
    <row r="66" spans="3:16" ht="20.25" customHeight="1" thickTop="1">
      <c r="C66" s="1770" t="s">
        <v>1061</v>
      </c>
      <c r="D66" s="1770"/>
      <c r="E66" s="1770"/>
      <c r="F66" s="1770"/>
      <c r="G66" s="1770"/>
      <c r="H66" s="1770"/>
      <c r="I66" s="1770"/>
      <c r="J66" s="1770"/>
      <c r="K66" s="1770"/>
      <c r="L66" s="1770"/>
      <c r="M66" s="1770"/>
      <c r="N66" s="1770"/>
      <c r="P66" s="1166" t="s">
        <v>82</v>
      </c>
    </row>
    <row r="67" spans="3:16">
      <c r="C67" s="1771" t="s">
        <v>1062</v>
      </c>
      <c r="D67" s="1771"/>
      <c r="E67" s="1771"/>
      <c r="F67" s="1771"/>
      <c r="G67" s="1771"/>
      <c r="H67" s="1771"/>
      <c r="I67" s="1771"/>
      <c r="J67" s="1771"/>
      <c r="K67" s="1771"/>
      <c r="L67" s="1771"/>
      <c r="M67" s="1771"/>
      <c r="N67" s="1771"/>
    </row>
    <row r="68" spans="3:16">
      <c r="C68" s="1200" t="s">
        <v>82</v>
      </c>
    </row>
    <row r="70" spans="3:16">
      <c r="I70" s="1176"/>
      <c r="K70" s="1176"/>
    </row>
    <row r="71" spans="3:16">
      <c r="I71" s="1176"/>
      <c r="K71" s="1176"/>
    </row>
    <row r="72" spans="3:16">
      <c r="I72" s="1176"/>
      <c r="K72" s="1176"/>
    </row>
    <row r="73" spans="3:16">
      <c r="I73" s="1176"/>
      <c r="K73" s="1176"/>
    </row>
    <row r="74" spans="3:16">
      <c r="I74" s="1176"/>
      <c r="K74" s="1176"/>
      <c r="M74" s="1166" t="s">
        <v>82</v>
      </c>
    </row>
    <row r="75" spans="3:16">
      <c r="I75" s="1176"/>
      <c r="K75" s="1176"/>
    </row>
    <row r="76" spans="3:16">
      <c r="I76" s="1176"/>
      <c r="K76" s="1176"/>
    </row>
    <row r="77" spans="3:16">
      <c r="I77" s="1176"/>
      <c r="K77" s="1176"/>
    </row>
    <row r="78" spans="3:16">
      <c r="I78" s="1176"/>
      <c r="K78" s="1176"/>
    </row>
    <row r="79" spans="3:16">
      <c r="I79" s="1176"/>
      <c r="K79" s="1176"/>
    </row>
    <row r="80" spans="3:16">
      <c r="I80" s="1176"/>
      <c r="K80" s="1176"/>
    </row>
    <row r="81" spans="9:11">
      <c r="I81" s="1176"/>
      <c r="K81" s="1176"/>
    </row>
    <row r="82" spans="9:11">
      <c r="I82" s="1176"/>
      <c r="K82" s="1176"/>
    </row>
    <row r="83" spans="9:11">
      <c r="I83" s="1176"/>
      <c r="K83" s="1176"/>
    </row>
    <row r="84" spans="9:11">
      <c r="I84" s="1176"/>
      <c r="K84" s="1176"/>
    </row>
    <row r="85" spans="9:11">
      <c r="I85" s="1176"/>
      <c r="K85" s="1176"/>
    </row>
    <row r="86" spans="9:11">
      <c r="I86" s="1176"/>
      <c r="K86" s="1176"/>
    </row>
    <row r="87" spans="9:11">
      <c r="I87" s="1176"/>
      <c r="K87" s="1176"/>
    </row>
    <row r="88" spans="9:11">
      <c r="I88" s="1176"/>
      <c r="K88" s="1176"/>
    </row>
    <row r="89" spans="9:11">
      <c r="I89" s="1176"/>
      <c r="K89" s="1176"/>
    </row>
    <row r="90" spans="9:11">
      <c r="I90" s="1176"/>
      <c r="K90" s="1176"/>
    </row>
    <row r="91" spans="9:11">
      <c r="I91" s="1176"/>
      <c r="K91" s="1176"/>
    </row>
    <row r="92" spans="9:11">
      <c r="I92" s="1176"/>
      <c r="K92" s="1176"/>
    </row>
    <row r="93" spans="9:11">
      <c r="I93" s="1176"/>
      <c r="K93" s="1176"/>
    </row>
    <row r="94" spans="9:11">
      <c r="I94" s="1176"/>
      <c r="K94" s="1176"/>
    </row>
    <row r="95" spans="9:11">
      <c r="I95" s="1176"/>
      <c r="K95" s="1176"/>
    </row>
    <row r="96" spans="9:11">
      <c r="I96" s="1176"/>
      <c r="K96" s="1176"/>
    </row>
    <row r="97" spans="9:11">
      <c r="I97" s="1176"/>
      <c r="K97" s="1176"/>
    </row>
    <row r="98" spans="9:11">
      <c r="I98" s="1176"/>
      <c r="K98" s="1176"/>
    </row>
    <row r="99" spans="9:11">
      <c r="I99" s="1176"/>
      <c r="K99" s="1176"/>
    </row>
    <row r="100" spans="9:11">
      <c r="I100" s="1176"/>
      <c r="K100" s="1176"/>
    </row>
    <row r="101" spans="9:11">
      <c r="I101" s="1176"/>
      <c r="K101" s="1176"/>
    </row>
    <row r="102" spans="9:11">
      <c r="I102" s="1176"/>
      <c r="K102" s="1176"/>
    </row>
    <row r="103" spans="9:11">
      <c r="I103" s="1176"/>
      <c r="K103" s="1176"/>
    </row>
    <row r="104" spans="9:11">
      <c r="I104" s="1176"/>
      <c r="K104" s="1176"/>
    </row>
    <row r="105" spans="9:11">
      <c r="I105" s="1176"/>
      <c r="K105" s="1176"/>
    </row>
    <row r="106" spans="9:11">
      <c r="I106" s="1176"/>
      <c r="K106" s="1176"/>
    </row>
    <row r="107" spans="9:11">
      <c r="I107" s="1176"/>
      <c r="K107" s="1176"/>
    </row>
    <row r="108" spans="9:11">
      <c r="I108" s="1176"/>
      <c r="K108" s="1176"/>
    </row>
    <row r="109" spans="9:11">
      <c r="I109" s="1176"/>
      <c r="K109" s="1176"/>
    </row>
    <row r="110" spans="9:11">
      <c r="I110" s="1176"/>
      <c r="K110" s="1176"/>
    </row>
    <row r="111" spans="9:11">
      <c r="I111" s="1176"/>
      <c r="K111" s="1176"/>
    </row>
    <row r="112" spans="9:11">
      <c r="I112" s="1176"/>
      <c r="K112" s="1176"/>
    </row>
    <row r="113" spans="9:11">
      <c r="I113" s="1176"/>
      <c r="K113" s="1176"/>
    </row>
    <row r="114" spans="9:11">
      <c r="I114" s="1176"/>
      <c r="K114" s="1176"/>
    </row>
    <row r="115" spans="9:11">
      <c r="I115" s="1176"/>
      <c r="K115" s="1176"/>
    </row>
    <row r="116" spans="9:11">
      <c r="I116" s="1176"/>
      <c r="K116" s="1176"/>
    </row>
    <row r="117" spans="9:11">
      <c r="I117" s="1176"/>
      <c r="K117" s="1176"/>
    </row>
    <row r="118" spans="9:11">
      <c r="I118" s="1176"/>
      <c r="K118" s="1176"/>
    </row>
    <row r="119" spans="9:11">
      <c r="I119" s="1176"/>
      <c r="K119" s="1176"/>
    </row>
    <row r="120" spans="9:11">
      <c r="I120" s="1176"/>
      <c r="K120" s="1176"/>
    </row>
    <row r="121" spans="9:11">
      <c r="I121" s="1176"/>
      <c r="K121" s="1176"/>
    </row>
    <row r="122" spans="9:11">
      <c r="I122" s="1176"/>
      <c r="K122" s="1176"/>
    </row>
    <row r="123" spans="9:11">
      <c r="I123" s="1176"/>
      <c r="K123" s="1176"/>
    </row>
    <row r="124" spans="9:11">
      <c r="I124" s="1176"/>
      <c r="K124" s="1176"/>
    </row>
    <row r="125" spans="9:11">
      <c r="I125" s="1176"/>
      <c r="K125" s="1176"/>
    </row>
    <row r="126" spans="9:11">
      <c r="I126" s="1176"/>
      <c r="K126" s="1176"/>
    </row>
    <row r="127" spans="9:11">
      <c r="I127" s="1176"/>
      <c r="K127" s="1176"/>
    </row>
    <row r="128" spans="9:11">
      <c r="I128" s="1176"/>
      <c r="K128" s="1176"/>
    </row>
    <row r="129" spans="9:11">
      <c r="I129" s="1176"/>
      <c r="K129" s="1176"/>
    </row>
    <row r="130" spans="9:11">
      <c r="I130" s="1176"/>
      <c r="K130" s="1176"/>
    </row>
    <row r="131" spans="9:11">
      <c r="I131" s="1176"/>
      <c r="K131" s="1176"/>
    </row>
    <row r="132" spans="9:11">
      <c r="I132" s="1176"/>
      <c r="K132" s="1176"/>
    </row>
    <row r="133" spans="9:11">
      <c r="I133" s="1176"/>
      <c r="K133" s="1176"/>
    </row>
    <row r="134" spans="9:11">
      <c r="I134" s="1176"/>
      <c r="K134" s="1176"/>
    </row>
    <row r="135" spans="9:11">
      <c r="I135" s="1176"/>
      <c r="K135" s="1176"/>
    </row>
    <row r="136" spans="9:11">
      <c r="I136" s="1176"/>
      <c r="K136" s="1176"/>
    </row>
    <row r="137" spans="9:11">
      <c r="I137" s="1176"/>
      <c r="K137" s="1176"/>
    </row>
    <row r="138" spans="9:11">
      <c r="I138" s="1176"/>
      <c r="K138" s="1176"/>
    </row>
    <row r="139" spans="9:11">
      <c r="I139" s="1176"/>
      <c r="K139" s="1176"/>
    </row>
    <row r="140" spans="9:11">
      <c r="I140" s="1176"/>
      <c r="K140" s="1176"/>
    </row>
    <row r="141" spans="9:11">
      <c r="I141" s="1176"/>
      <c r="K141" s="1176"/>
    </row>
    <row r="142" spans="9:11">
      <c r="I142" s="1176"/>
      <c r="K142" s="1176"/>
    </row>
    <row r="143" spans="9:11">
      <c r="I143" s="1176"/>
      <c r="K143" s="1176"/>
    </row>
    <row r="144" spans="9:11">
      <c r="I144" s="1176"/>
      <c r="K144" s="1176"/>
    </row>
    <row r="145" spans="9:11">
      <c r="I145" s="1176"/>
      <c r="K145" s="1176"/>
    </row>
    <row r="146" spans="9:11">
      <c r="I146" s="1176"/>
      <c r="K146" s="1176"/>
    </row>
    <row r="147" spans="9:11">
      <c r="I147" s="1176"/>
      <c r="K147" s="1176"/>
    </row>
    <row r="148" spans="9:11">
      <c r="I148" s="1176"/>
      <c r="K148" s="1176"/>
    </row>
    <row r="149" spans="9:11">
      <c r="I149" s="1176"/>
      <c r="K149" s="1176"/>
    </row>
    <row r="150" spans="9:11">
      <c r="I150" s="1176"/>
      <c r="K150" s="1176"/>
    </row>
    <row r="151" spans="9:11">
      <c r="I151" s="1176"/>
      <c r="K151" s="1176"/>
    </row>
    <row r="152" spans="9:11">
      <c r="I152" s="1176"/>
      <c r="K152" s="1176"/>
    </row>
  </sheetData>
  <mergeCells count="10">
    <mergeCell ref="C66:N66"/>
    <mergeCell ref="C67:N67"/>
    <mergeCell ref="C1:N1"/>
    <mergeCell ref="C2:N2"/>
    <mergeCell ref="C3:N3"/>
    <mergeCell ref="C4:G6"/>
    <mergeCell ref="H4:I5"/>
    <mergeCell ref="J4:K5"/>
    <mergeCell ref="L4:L5"/>
    <mergeCell ref="M4:N4"/>
  </mergeCells>
  <pageMargins left="0.5" right="0.5" top="0.5" bottom="0.5" header="0.5" footer="0.5"/>
  <pageSetup scale="64" fitToHeight="0" orientation="portrait" r:id="rId1"/>
  <headerFooter alignWithMargins="0"/>
</worksheet>
</file>

<file path=xl/worksheets/sheet18.xml><?xml version="1.0" encoding="utf-8"?>
<worksheet xmlns="http://schemas.openxmlformats.org/spreadsheetml/2006/main" xmlns:r="http://schemas.openxmlformats.org/officeDocument/2006/relationships">
  <sheetPr>
    <pageSetUpPr fitToPage="1"/>
  </sheetPr>
  <dimension ref="C1:O71"/>
  <sheetViews>
    <sheetView zoomScaleSheetLayoutView="100" workbookViewId="0">
      <selection activeCell="S9" sqref="S9"/>
    </sheetView>
  </sheetViews>
  <sheetFormatPr defaultColWidth="8.85546875" defaultRowHeight="15.75"/>
  <cols>
    <col min="1" max="1" width="4.28515625" style="1201" customWidth="1"/>
    <col min="2" max="2" width="3.28515625" style="1201" customWidth="1"/>
    <col min="3" max="3" width="2.85546875" style="1201" customWidth="1"/>
    <col min="4" max="4" width="3.42578125" style="1201" customWidth="1"/>
    <col min="5" max="5" width="3.28515625" style="1201" customWidth="1"/>
    <col min="6" max="6" width="3.5703125" style="1201" customWidth="1"/>
    <col min="7" max="7" width="29.85546875" style="1201" customWidth="1"/>
    <col min="8" max="12" width="12.5703125" style="1201" customWidth="1"/>
    <col min="13" max="14" width="10" style="1201" customWidth="1"/>
    <col min="15" max="256" width="8.85546875" style="1201"/>
    <col min="257" max="257" width="4.28515625" style="1201" customWidth="1"/>
    <col min="258" max="258" width="3.28515625" style="1201" customWidth="1"/>
    <col min="259" max="259" width="2.85546875" style="1201" customWidth="1"/>
    <col min="260" max="260" width="3.42578125" style="1201" customWidth="1"/>
    <col min="261" max="261" width="3.28515625" style="1201" customWidth="1"/>
    <col min="262" max="262" width="3.5703125" style="1201" customWidth="1"/>
    <col min="263" max="263" width="16.5703125" style="1201" customWidth="1"/>
    <col min="264" max="264" width="8.140625" style="1201" customWidth="1"/>
    <col min="265" max="265" width="8.5703125" style="1201" customWidth="1"/>
    <col min="266" max="266" width="7.7109375" style="1201" customWidth="1"/>
    <col min="267" max="267" width="8.140625" style="1201" customWidth="1"/>
    <col min="268" max="268" width="8.42578125" style="1201" customWidth="1"/>
    <col min="269" max="269" width="9" style="1201" bestFit="1" customWidth="1"/>
    <col min="270" max="270" width="8.7109375" style="1201" bestFit="1" customWidth="1"/>
    <col min="271" max="512" width="8.85546875" style="1201"/>
    <col min="513" max="513" width="4.28515625" style="1201" customWidth="1"/>
    <col min="514" max="514" width="3.28515625" style="1201" customWidth="1"/>
    <col min="515" max="515" width="2.85546875" style="1201" customWidth="1"/>
    <col min="516" max="516" width="3.42578125" style="1201" customWidth="1"/>
    <col min="517" max="517" width="3.28515625" style="1201" customWidth="1"/>
    <col min="518" max="518" width="3.5703125" style="1201" customWidth="1"/>
    <col min="519" max="519" width="16.5703125" style="1201" customWidth="1"/>
    <col min="520" max="520" width="8.140625" style="1201" customWidth="1"/>
    <col min="521" max="521" width="8.5703125" style="1201" customWidth="1"/>
    <col min="522" max="522" width="7.7109375" style="1201" customWidth="1"/>
    <col min="523" max="523" width="8.140625" style="1201" customWidth="1"/>
    <col min="524" max="524" width="8.42578125" style="1201" customWidth="1"/>
    <col min="525" max="525" width="9" style="1201" bestFit="1" customWidth="1"/>
    <col min="526" max="526" width="8.7109375" style="1201" bestFit="1" customWidth="1"/>
    <col min="527" max="768" width="8.85546875" style="1201"/>
    <col min="769" max="769" width="4.28515625" style="1201" customWidth="1"/>
    <col min="770" max="770" width="3.28515625" style="1201" customWidth="1"/>
    <col min="771" max="771" width="2.85546875" style="1201" customWidth="1"/>
    <col min="772" max="772" width="3.42578125" style="1201" customWidth="1"/>
    <col min="773" max="773" width="3.28515625" style="1201" customWidth="1"/>
    <col min="774" max="774" width="3.5703125" style="1201" customWidth="1"/>
    <col min="775" max="775" width="16.5703125" style="1201" customWidth="1"/>
    <col min="776" max="776" width="8.140625" style="1201" customWidth="1"/>
    <col min="777" max="777" width="8.5703125" style="1201" customWidth="1"/>
    <col min="778" max="778" width="7.7109375" style="1201" customWidth="1"/>
    <col min="779" max="779" width="8.140625" style="1201" customWidth="1"/>
    <col min="780" max="780" width="8.42578125" style="1201" customWidth="1"/>
    <col min="781" max="781" width="9" style="1201" bestFit="1" customWidth="1"/>
    <col min="782" max="782" width="8.7109375" style="1201" bestFit="1" customWidth="1"/>
    <col min="783" max="1024" width="8.85546875" style="1201"/>
    <col min="1025" max="1025" width="4.28515625" style="1201" customWidth="1"/>
    <col min="1026" max="1026" width="3.28515625" style="1201" customWidth="1"/>
    <col min="1027" max="1027" width="2.85546875" style="1201" customWidth="1"/>
    <col min="1028" max="1028" width="3.42578125" style="1201" customWidth="1"/>
    <col min="1029" max="1029" width="3.28515625" style="1201" customWidth="1"/>
    <col min="1030" max="1030" width="3.5703125" style="1201" customWidth="1"/>
    <col min="1031" max="1031" width="16.5703125" style="1201" customWidth="1"/>
    <col min="1032" max="1032" width="8.140625" style="1201" customWidth="1"/>
    <col min="1033" max="1033" width="8.5703125" style="1201" customWidth="1"/>
    <col min="1034" max="1034" width="7.7109375" style="1201" customWidth="1"/>
    <col min="1035" max="1035" width="8.140625" style="1201" customWidth="1"/>
    <col min="1036" max="1036" width="8.42578125" style="1201" customWidth="1"/>
    <col min="1037" max="1037" width="9" style="1201" bestFit="1" customWidth="1"/>
    <col min="1038" max="1038" width="8.7109375" style="1201" bestFit="1" customWidth="1"/>
    <col min="1039" max="1280" width="8.85546875" style="1201"/>
    <col min="1281" max="1281" width="4.28515625" style="1201" customWidth="1"/>
    <col min="1282" max="1282" width="3.28515625" style="1201" customWidth="1"/>
    <col min="1283" max="1283" width="2.85546875" style="1201" customWidth="1"/>
    <col min="1284" max="1284" width="3.42578125" style="1201" customWidth="1"/>
    <col min="1285" max="1285" width="3.28515625" style="1201" customWidth="1"/>
    <col min="1286" max="1286" width="3.5703125" style="1201" customWidth="1"/>
    <col min="1287" max="1287" width="16.5703125" style="1201" customWidth="1"/>
    <col min="1288" max="1288" width="8.140625" style="1201" customWidth="1"/>
    <col min="1289" max="1289" width="8.5703125" style="1201" customWidth="1"/>
    <col min="1290" max="1290" width="7.7109375" style="1201" customWidth="1"/>
    <col min="1291" max="1291" width="8.140625" style="1201" customWidth="1"/>
    <col min="1292" max="1292" width="8.42578125" style="1201" customWidth="1"/>
    <col min="1293" max="1293" width="9" style="1201" bestFit="1" customWidth="1"/>
    <col min="1294" max="1294" width="8.7109375" style="1201" bestFit="1" customWidth="1"/>
    <col min="1295" max="1536" width="8.85546875" style="1201"/>
    <col min="1537" max="1537" width="4.28515625" style="1201" customWidth="1"/>
    <col min="1538" max="1538" width="3.28515625" style="1201" customWidth="1"/>
    <col min="1539" max="1539" width="2.85546875" style="1201" customWidth="1"/>
    <col min="1540" max="1540" width="3.42578125" style="1201" customWidth="1"/>
    <col min="1541" max="1541" width="3.28515625" style="1201" customWidth="1"/>
    <col min="1542" max="1542" width="3.5703125" style="1201" customWidth="1"/>
    <col min="1543" max="1543" width="16.5703125" style="1201" customWidth="1"/>
    <col min="1544" max="1544" width="8.140625" style="1201" customWidth="1"/>
    <col min="1545" max="1545" width="8.5703125" style="1201" customWidth="1"/>
    <col min="1546" max="1546" width="7.7109375" style="1201" customWidth="1"/>
    <col min="1547" max="1547" width="8.140625" style="1201" customWidth="1"/>
    <col min="1548" max="1548" width="8.42578125" style="1201" customWidth="1"/>
    <col min="1549" max="1549" width="9" style="1201" bestFit="1" customWidth="1"/>
    <col min="1550" max="1550" width="8.7109375" style="1201" bestFit="1" customWidth="1"/>
    <col min="1551" max="1792" width="8.85546875" style="1201"/>
    <col min="1793" max="1793" width="4.28515625" style="1201" customWidth="1"/>
    <col min="1794" max="1794" width="3.28515625" style="1201" customWidth="1"/>
    <col min="1795" max="1795" width="2.85546875" style="1201" customWidth="1"/>
    <col min="1796" max="1796" width="3.42578125" style="1201" customWidth="1"/>
    <col min="1797" max="1797" width="3.28515625" style="1201" customWidth="1"/>
    <col min="1798" max="1798" width="3.5703125" style="1201" customWidth="1"/>
    <col min="1799" max="1799" width="16.5703125" style="1201" customWidth="1"/>
    <col min="1800" max="1800" width="8.140625" style="1201" customWidth="1"/>
    <col min="1801" max="1801" width="8.5703125" style="1201" customWidth="1"/>
    <col min="1802" max="1802" width="7.7109375" style="1201" customWidth="1"/>
    <col min="1803" max="1803" width="8.140625" style="1201" customWidth="1"/>
    <col min="1804" max="1804" width="8.42578125" style="1201" customWidth="1"/>
    <col min="1805" max="1805" width="9" style="1201" bestFit="1" customWidth="1"/>
    <col min="1806" max="1806" width="8.7109375" style="1201" bestFit="1" customWidth="1"/>
    <col min="1807" max="2048" width="8.85546875" style="1201"/>
    <col min="2049" max="2049" width="4.28515625" style="1201" customWidth="1"/>
    <col min="2050" max="2050" width="3.28515625" style="1201" customWidth="1"/>
    <col min="2051" max="2051" width="2.85546875" style="1201" customWidth="1"/>
    <col min="2052" max="2052" width="3.42578125" style="1201" customWidth="1"/>
    <col min="2053" max="2053" width="3.28515625" style="1201" customWidth="1"/>
    <col min="2054" max="2054" width="3.5703125" style="1201" customWidth="1"/>
    <col min="2055" max="2055" width="16.5703125" style="1201" customWidth="1"/>
    <col min="2056" max="2056" width="8.140625" style="1201" customWidth="1"/>
    <col min="2057" max="2057" width="8.5703125" style="1201" customWidth="1"/>
    <col min="2058" max="2058" width="7.7109375" style="1201" customWidth="1"/>
    <col min="2059" max="2059" width="8.140625" style="1201" customWidth="1"/>
    <col min="2060" max="2060" width="8.42578125" style="1201" customWidth="1"/>
    <col min="2061" max="2061" width="9" style="1201" bestFit="1" customWidth="1"/>
    <col min="2062" max="2062" width="8.7109375" style="1201" bestFit="1" customWidth="1"/>
    <col min="2063" max="2304" width="8.85546875" style="1201"/>
    <col min="2305" max="2305" width="4.28515625" style="1201" customWidth="1"/>
    <col min="2306" max="2306" width="3.28515625" style="1201" customWidth="1"/>
    <col min="2307" max="2307" width="2.85546875" style="1201" customWidth="1"/>
    <col min="2308" max="2308" width="3.42578125" style="1201" customWidth="1"/>
    <col min="2309" max="2309" width="3.28515625" style="1201" customWidth="1"/>
    <col min="2310" max="2310" width="3.5703125" style="1201" customWidth="1"/>
    <col min="2311" max="2311" width="16.5703125" style="1201" customWidth="1"/>
    <col min="2312" max="2312" width="8.140625" style="1201" customWidth="1"/>
    <col min="2313" max="2313" width="8.5703125" style="1201" customWidth="1"/>
    <col min="2314" max="2314" width="7.7109375" style="1201" customWidth="1"/>
    <col min="2315" max="2315" width="8.140625" style="1201" customWidth="1"/>
    <col min="2316" max="2316" width="8.42578125" style="1201" customWidth="1"/>
    <col min="2317" max="2317" width="9" style="1201" bestFit="1" customWidth="1"/>
    <col min="2318" max="2318" width="8.7109375" style="1201" bestFit="1" customWidth="1"/>
    <col min="2319" max="2560" width="8.85546875" style="1201"/>
    <col min="2561" max="2561" width="4.28515625" style="1201" customWidth="1"/>
    <col min="2562" max="2562" width="3.28515625" style="1201" customWidth="1"/>
    <col min="2563" max="2563" width="2.85546875" style="1201" customWidth="1"/>
    <col min="2564" max="2564" width="3.42578125" style="1201" customWidth="1"/>
    <col min="2565" max="2565" width="3.28515625" style="1201" customWidth="1"/>
    <col min="2566" max="2566" width="3.5703125" style="1201" customWidth="1"/>
    <col min="2567" max="2567" width="16.5703125" style="1201" customWidth="1"/>
    <col min="2568" max="2568" width="8.140625" style="1201" customWidth="1"/>
    <col min="2569" max="2569" width="8.5703125" style="1201" customWidth="1"/>
    <col min="2570" max="2570" width="7.7109375" style="1201" customWidth="1"/>
    <col min="2571" max="2571" width="8.140625" style="1201" customWidth="1"/>
    <col min="2572" max="2572" width="8.42578125" style="1201" customWidth="1"/>
    <col min="2573" max="2573" width="9" style="1201" bestFit="1" customWidth="1"/>
    <col min="2574" max="2574" width="8.7109375" style="1201" bestFit="1" customWidth="1"/>
    <col min="2575" max="2816" width="8.85546875" style="1201"/>
    <col min="2817" max="2817" width="4.28515625" style="1201" customWidth="1"/>
    <col min="2818" max="2818" width="3.28515625" style="1201" customWidth="1"/>
    <col min="2819" max="2819" width="2.85546875" style="1201" customWidth="1"/>
    <col min="2820" max="2820" width="3.42578125" style="1201" customWidth="1"/>
    <col min="2821" max="2821" width="3.28515625" style="1201" customWidth="1"/>
    <col min="2822" max="2822" width="3.5703125" style="1201" customWidth="1"/>
    <col min="2823" max="2823" width="16.5703125" style="1201" customWidth="1"/>
    <col min="2824" max="2824" width="8.140625" style="1201" customWidth="1"/>
    <col min="2825" max="2825" width="8.5703125" style="1201" customWidth="1"/>
    <col min="2826" max="2826" width="7.7109375" style="1201" customWidth="1"/>
    <col min="2827" max="2827" width="8.140625" style="1201" customWidth="1"/>
    <col min="2828" max="2828" width="8.42578125" style="1201" customWidth="1"/>
    <col min="2829" max="2829" width="9" style="1201" bestFit="1" customWidth="1"/>
    <col min="2830" max="2830" width="8.7109375" style="1201" bestFit="1" customWidth="1"/>
    <col min="2831" max="3072" width="8.85546875" style="1201"/>
    <col min="3073" max="3073" width="4.28515625" style="1201" customWidth="1"/>
    <col min="3074" max="3074" width="3.28515625" style="1201" customWidth="1"/>
    <col min="3075" max="3075" width="2.85546875" style="1201" customWidth="1"/>
    <col min="3076" max="3076" width="3.42578125" style="1201" customWidth="1"/>
    <col min="3077" max="3077" width="3.28515625" style="1201" customWidth="1"/>
    <col min="3078" max="3078" width="3.5703125" style="1201" customWidth="1"/>
    <col min="3079" max="3079" width="16.5703125" style="1201" customWidth="1"/>
    <col min="3080" max="3080" width="8.140625" style="1201" customWidth="1"/>
    <col min="3081" max="3081" width="8.5703125" style="1201" customWidth="1"/>
    <col min="3082" max="3082" width="7.7109375" style="1201" customWidth="1"/>
    <col min="3083" max="3083" width="8.140625" style="1201" customWidth="1"/>
    <col min="3084" max="3084" width="8.42578125" style="1201" customWidth="1"/>
    <col min="3085" max="3085" width="9" style="1201" bestFit="1" customWidth="1"/>
    <col min="3086" max="3086" width="8.7109375" style="1201" bestFit="1" customWidth="1"/>
    <col min="3087" max="3328" width="8.85546875" style="1201"/>
    <col min="3329" max="3329" width="4.28515625" style="1201" customWidth="1"/>
    <col min="3330" max="3330" width="3.28515625" style="1201" customWidth="1"/>
    <col min="3331" max="3331" width="2.85546875" style="1201" customWidth="1"/>
    <col min="3332" max="3332" width="3.42578125" style="1201" customWidth="1"/>
    <col min="3333" max="3333" width="3.28515625" style="1201" customWidth="1"/>
    <col min="3334" max="3334" width="3.5703125" style="1201" customWidth="1"/>
    <col min="3335" max="3335" width="16.5703125" style="1201" customWidth="1"/>
    <col min="3336" max="3336" width="8.140625" style="1201" customWidth="1"/>
    <col min="3337" max="3337" width="8.5703125" style="1201" customWidth="1"/>
    <col min="3338" max="3338" width="7.7109375" style="1201" customWidth="1"/>
    <col min="3339" max="3339" width="8.140625" style="1201" customWidth="1"/>
    <col min="3340" max="3340" width="8.42578125" style="1201" customWidth="1"/>
    <col min="3341" max="3341" width="9" style="1201" bestFit="1" customWidth="1"/>
    <col min="3342" max="3342" width="8.7109375" style="1201" bestFit="1" customWidth="1"/>
    <col min="3343" max="3584" width="8.85546875" style="1201"/>
    <col min="3585" max="3585" width="4.28515625" style="1201" customWidth="1"/>
    <col min="3586" max="3586" width="3.28515625" style="1201" customWidth="1"/>
    <col min="3587" max="3587" width="2.85546875" style="1201" customWidth="1"/>
    <col min="3588" max="3588" width="3.42578125" style="1201" customWidth="1"/>
    <col min="3589" max="3589" width="3.28515625" style="1201" customWidth="1"/>
    <col min="3590" max="3590" width="3.5703125" style="1201" customWidth="1"/>
    <col min="3591" max="3591" width="16.5703125" style="1201" customWidth="1"/>
    <col min="3592" max="3592" width="8.140625" style="1201" customWidth="1"/>
    <col min="3593" max="3593" width="8.5703125" style="1201" customWidth="1"/>
    <col min="3594" max="3594" width="7.7109375" style="1201" customWidth="1"/>
    <col min="3595" max="3595" width="8.140625" style="1201" customWidth="1"/>
    <col min="3596" max="3596" width="8.42578125" style="1201" customWidth="1"/>
    <col min="3597" max="3597" width="9" style="1201" bestFit="1" customWidth="1"/>
    <col min="3598" max="3598" width="8.7109375" style="1201" bestFit="1" customWidth="1"/>
    <col min="3599" max="3840" width="8.85546875" style="1201"/>
    <col min="3841" max="3841" width="4.28515625" style="1201" customWidth="1"/>
    <col min="3842" max="3842" width="3.28515625" style="1201" customWidth="1"/>
    <col min="3843" max="3843" width="2.85546875" style="1201" customWidth="1"/>
    <col min="3844" max="3844" width="3.42578125" style="1201" customWidth="1"/>
    <col min="3845" max="3845" width="3.28515625" style="1201" customWidth="1"/>
    <col min="3846" max="3846" width="3.5703125" style="1201" customWidth="1"/>
    <col min="3847" max="3847" width="16.5703125" style="1201" customWidth="1"/>
    <col min="3848" max="3848" width="8.140625" style="1201" customWidth="1"/>
    <col min="3849" max="3849" width="8.5703125" style="1201" customWidth="1"/>
    <col min="3850" max="3850" width="7.7109375" style="1201" customWidth="1"/>
    <col min="3851" max="3851" width="8.140625" style="1201" customWidth="1"/>
    <col min="3852" max="3852" width="8.42578125" style="1201" customWidth="1"/>
    <col min="3853" max="3853" width="9" style="1201" bestFit="1" customWidth="1"/>
    <col min="3854" max="3854" width="8.7109375" style="1201" bestFit="1" customWidth="1"/>
    <col min="3855" max="4096" width="8.85546875" style="1201"/>
    <col min="4097" max="4097" width="4.28515625" style="1201" customWidth="1"/>
    <col min="4098" max="4098" width="3.28515625" style="1201" customWidth="1"/>
    <col min="4099" max="4099" width="2.85546875" style="1201" customWidth="1"/>
    <col min="4100" max="4100" width="3.42578125" style="1201" customWidth="1"/>
    <col min="4101" max="4101" width="3.28515625" style="1201" customWidth="1"/>
    <col min="4102" max="4102" width="3.5703125" style="1201" customWidth="1"/>
    <col min="4103" max="4103" width="16.5703125" style="1201" customWidth="1"/>
    <col min="4104" max="4104" width="8.140625" style="1201" customWidth="1"/>
    <col min="4105" max="4105" width="8.5703125" style="1201" customWidth="1"/>
    <col min="4106" max="4106" width="7.7109375" style="1201" customWidth="1"/>
    <col min="4107" max="4107" width="8.140625" style="1201" customWidth="1"/>
    <col min="4108" max="4108" width="8.42578125" style="1201" customWidth="1"/>
    <col min="4109" max="4109" width="9" style="1201" bestFit="1" customWidth="1"/>
    <col min="4110" max="4110" width="8.7109375" style="1201" bestFit="1" customWidth="1"/>
    <col min="4111" max="4352" width="8.85546875" style="1201"/>
    <col min="4353" max="4353" width="4.28515625" style="1201" customWidth="1"/>
    <col min="4354" max="4354" width="3.28515625" style="1201" customWidth="1"/>
    <col min="4355" max="4355" width="2.85546875" style="1201" customWidth="1"/>
    <col min="4356" max="4356" width="3.42578125" style="1201" customWidth="1"/>
    <col min="4357" max="4357" width="3.28515625" style="1201" customWidth="1"/>
    <col min="4358" max="4358" width="3.5703125" style="1201" customWidth="1"/>
    <col min="4359" max="4359" width="16.5703125" style="1201" customWidth="1"/>
    <col min="4360" max="4360" width="8.140625" style="1201" customWidth="1"/>
    <col min="4361" max="4361" width="8.5703125" style="1201" customWidth="1"/>
    <col min="4362" max="4362" width="7.7109375" style="1201" customWidth="1"/>
    <col min="4363" max="4363" width="8.140625" style="1201" customWidth="1"/>
    <col min="4364" max="4364" width="8.42578125" style="1201" customWidth="1"/>
    <col min="4365" max="4365" width="9" style="1201" bestFit="1" customWidth="1"/>
    <col min="4366" max="4366" width="8.7109375" style="1201" bestFit="1" customWidth="1"/>
    <col min="4367" max="4608" width="8.85546875" style="1201"/>
    <col min="4609" max="4609" width="4.28515625" style="1201" customWidth="1"/>
    <col min="4610" max="4610" width="3.28515625" style="1201" customWidth="1"/>
    <col min="4611" max="4611" width="2.85546875" style="1201" customWidth="1"/>
    <col min="4612" max="4612" width="3.42578125" style="1201" customWidth="1"/>
    <col min="4613" max="4613" width="3.28515625" style="1201" customWidth="1"/>
    <col min="4614" max="4614" width="3.5703125" style="1201" customWidth="1"/>
    <col min="4615" max="4615" width="16.5703125" style="1201" customWidth="1"/>
    <col min="4616" max="4616" width="8.140625" style="1201" customWidth="1"/>
    <col min="4617" max="4617" width="8.5703125" style="1201" customWidth="1"/>
    <col min="4618" max="4618" width="7.7109375" style="1201" customWidth="1"/>
    <col min="4619" max="4619" width="8.140625" style="1201" customWidth="1"/>
    <col min="4620" max="4620" width="8.42578125" style="1201" customWidth="1"/>
    <col min="4621" max="4621" width="9" style="1201" bestFit="1" customWidth="1"/>
    <col min="4622" max="4622" width="8.7109375" style="1201" bestFit="1" customWidth="1"/>
    <col min="4623" max="4864" width="8.85546875" style="1201"/>
    <col min="4865" max="4865" width="4.28515625" style="1201" customWidth="1"/>
    <col min="4866" max="4866" width="3.28515625" style="1201" customWidth="1"/>
    <col min="4867" max="4867" width="2.85546875" style="1201" customWidth="1"/>
    <col min="4868" max="4868" width="3.42578125" style="1201" customWidth="1"/>
    <col min="4869" max="4869" width="3.28515625" style="1201" customWidth="1"/>
    <col min="4870" max="4870" width="3.5703125" style="1201" customWidth="1"/>
    <col min="4871" max="4871" width="16.5703125" style="1201" customWidth="1"/>
    <col min="4872" max="4872" width="8.140625" style="1201" customWidth="1"/>
    <col min="4873" max="4873" width="8.5703125" style="1201" customWidth="1"/>
    <col min="4874" max="4874" width="7.7109375" style="1201" customWidth="1"/>
    <col min="4875" max="4875" width="8.140625" style="1201" customWidth="1"/>
    <col min="4876" max="4876" width="8.42578125" style="1201" customWidth="1"/>
    <col min="4877" max="4877" width="9" style="1201" bestFit="1" customWidth="1"/>
    <col min="4878" max="4878" width="8.7109375" style="1201" bestFit="1" customWidth="1"/>
    <col min="4879" max="5120" width="8.85546875" style="1201"/>
    <col min="5121" max="5121" width="4.28515625" style="1201" customWidth="1"/>
    <col min="5122" max="5122" width="3.28515625" style="1201" customWidth="1"/>
    <col min="5123" max="5123" width="2.85546875" style="1201" customWidth="1"/>
    <col min="5124" max="5124" width="3.42578125" style="1201" customWidth="1"/>
    <col min="5125" max="5125" width="3.28515625" style="1201" customWidth="1"/>
    <col min="5126" max="5126" width="3.5703125" style="1201" customWidth="1"/>
    <col min="5127" max="5127" width="16.5703125" style="1201" customWidth="1"/>
    <col min="5128" max="5128" width="8.140625" style="1201" customWidth="1"/>
    <col min="5129" max="5129" width="8.5703125" style="1201" customWidth="1"/>
    <col min="5130" max="5130" width="7.7109375" style="1201" customWidth="1"/>
    <col min="5131" max="5131" width="8.140625" style="1201" customWidth="1"/>
    <col min="5132" max="5132" width="8.42578125" style="1201" customWidth="1"/>
    <col min="5133" max="5133" width="9" style="1201" bestFit="1" customWidth="1"/>
    <col min="5134" max="5134" width="8.7109375" style="1201" bestFit="1" customWidth="1"/>
    <col min="5135" max="5376" width="8.85546875" style="1201"/>
    <col min="5377" max="5377" width="4.28515625" style="1201" customWidth="1"/>
    <col min="5378" max="5378" width="3.28515625" style="1201" customWidth="1"/>
    <col min="5379" max="5379" width="2.85546875" style="1201" customWidth="1"/>
    <col min="5380" max="5380" width="3.42578125" style="1201" customWidth="1"/>
    <col min="5381" max="5381" width="3.28515625" style="1201" customWidth="1"/>
    <col min="5382" max="5382" width="3.5703125" style="1201" customWidth="1"/>
    <col min="5383" max="5383" width="16.5703125" style="1201" customWidth="1"/>
    <col min="5384" max="5384" width="8.140625" style="1201" customWidth="1"/>
    <col min="5385" max="5385" width="8.5703125" style="1201" customWidth="1"/>
    <col min="5386" max="5386" width="7.7109375" style="1201" customWidth="1"/>
    <col min="5387" max="5387" width="8.140625" style="1201" customWidth="1"/>
    <col min="5388" max="5388" width="8.42578125" style="1201" customWidth="1"/>
    <col min="5389" max="5389" width="9" style="1201" bestFit="1" customWidth="1"/>
    <col min="5390" max="5390" width="8.7109375" style="1201" bestFit="1" customWidth="1"/>
    <col min="5391" max="5632" width="8.85546875" style="1201"/>
    <col min="5633" max="5633" width="4.28515625" style="1201" customWidth="1"/>
    <col min="5634" max="5634" width="3.28515625" style="1201" customWidth="1"/>
    <col min="5635" max="5635" width="2.85546875" style="1201" customWidth="1"/>
    <col min="5636" max="5636" width="3.42578125" style="1201" customWidth="1"/>
    <col min="5637" max="5637" width="3.28515625" style="1201" customWidth="1"/>
    <col min="5638" max="5638" width="3.5703125" style="1201" customWidth="1"/>
    <col min="5639" max="5639" width="16.5703125" style="1201" customWidth="1"/>
    <col min="5640" max="5640" width="8.140625" style="1201" customWidth="1"/>
    <col min="5641" max="5641" width="8.5703125" style="1201" customWidth="1"/>
    <col min="5642" max="5642" width="7.7109375" style="1201" customWidth="1"/>
    <col min="5643" max="5643" width="8.140625" style="1201" customWidth="1"/>
    <col min="5644" max="5644" width="8.42578125" style="1201" customWidth="1"/>
    <col min="5645" max="5645" width="9" style="1201" bestFit="1" customWidth="1"/>
    <col min="5646" max="5646" width="8.7109375" style="1201" bestFit="1" customWidth="1"/>
    <col min="5647" max="5888" width="8.85546875" style="1201"/>
    <col min="5889" max="5889" width="4.28515625" style="1201" customWidth="1"/>
    <col min="5890" max="5890" width="3.28515625" style="1201" customWidth="1"/>
    <col min="5891" max="5891" width="2.85546875" style="1201" customWidth="1"/>
    <col min="5892" max="5892" width="3.42578125" style="1201" customWidth="1"/>
    <col min="5893" max="5893" width="3.28515625" style="1201" customWidth="1"/>
    <col min="5894" max="5894" width="3.5703125" style="1201" customWidth="1"/>
    <col min="5895" max="5895" width="16.5703125" style="1201" customWidth="1"/>
    <col min="5896" max="5896" width="8.140625" style="1201" customWidth="1"/>
    <col min="5897" max="5897" width="8.5703125" style="1201" customWidth="1"/>
    <col min="5898" max="5898" width="7.7109375" style="1201" customWidth="1"/>
    <col min="5899" max="5899" width="8.140625" style="1201" customWidth="1"/>
    <col min="5900" max="5900" width="8.42578125" style="1201" customWidth="1"/>
    <col min="5901" max="5901" width="9" style="1201" bestFit="1" customWidth="1"/>
    <col min="5902" max="5902" width="8.7109375" style="1201" bestFit="1" customWidth="1"/>
    <col min="5903" max="6144" width="8.85546875" style="1201"/>
    <col min="6145" max="6145" width="4.28515625" style="1201" customWidth="1"/>
    <col min="6146" max="6146" width="3.28515625" style="1201" customWidth="1"/>
    <col min="6147" max="6147" width="2.85546875" style="1201" customWidth="1"/>
    <col min="6148" max="6148" width="3.42578125" style="1201" customWidth="1"/>
    <col min="6149" max="6149" width="3.28515625" style="1201" customWidth="1"/>
    <col min="6150" max="6150" width="3.5703125" style="1201" customWidth="1"/>
    <col min="6151" max="6151" width="16.5703125" style="1201" customWidth="1"/>
    <col min="6152" max="6152" width="8.140625" style="1201" customWidth="1"/>
    <col min="6153" max="6153" width="8.5703125" style="1201" customWidth="1"/>
    <col min="6154" max="6154" width="7.7109375" style="1201" customWidth="1"/>
    <col min="6155" max="6155" width="8.140625" style="1201" customWidth="1"/>
    <col min="6156" max="6156" width="8.42578125" style="1201" customWidth="1"/>
    <col min="6157" max="6157" width="9" style="1201" bestFit="1" customWidth="1"/>
    <col min="6158" max="6158" width="8.7109375" style="1201" bestFit="1" customWidth="1"/>
    <col min="6159" max="6400" width="8.85546875" style="1201"/>
    <col min="6401" max="6401" width="4.28515625" style="1201" customWidth="1"/>
    <col min="6402" max="6402" width="3.28515625" style="1201" customWidth="1"/>
    <col min="6403" max="6403" width="2.85546875" style="1201" customWidth="1"/>
    <col min="6404" max="6404" width="3.42578125" style="1201" customWidth="1"/>
    <col min="6405" max="6405" width="3.28515625" style="1201" customWidth="1"/>
    <col min="6406" max="6406" width="3.5703125" style="1201" customWidth="1"/>
    <col min="6407" max="6407" width="16.5703125" style="1201" customWidth="1"/>
    <col min="6408" max="6408" width="8.140625" style="1201" customWidth="1"/>
    <col min="6409" max="6409" width="8.5703125" style="1201" customWidth="1"/>
    <col min="6410" max="6410" width="7.7109375" style="1201" customWidth="1"/>
    <col min="6411" max="6411" width="8.140625" style="1201" customWidth="1"/>
    <col min="6412" max="6412" width="8.42578125" style="1201" customWidth="1"/>
    <col min="6413" max="6413" width="9" style="1201" bestFit="1" customWidth="1"/>
    <col min="6414" max="6414" width="8.7109375" style="1201" bestFit="1" customWidth="1"/>
    <col min="6415" max="6656" width="8.85546875" style="1201"/>
    <col min="6657" max="6657" width="4.28515625" style="1201" customWidth="1"/>
    <col min="6658" max="6658" width="3.28515625" style="1201" customWidth="1"/>
    <col min="6659" max="6659" width="2.85546875" style="1201" customWidth="1"/>
    <col min="6660" max="6660" width="3.42578125" style="1201" customWidth="1"/>
    <col min="6661" max="6661" width="3.28515625" style="1201" customWidth="1"/>
    <col min="6662" max="6662" width="3.5703125" style="1201" customWidth="1"/>
    <col min="6663" max="6663" width="16.5703125" style="1201" customWidth="1"/>
    <col min="6664" max="6664" width="8.140625" style="1201" customWidth="1"/>
    <col min="6665" max="6665" width="8.5703125" style="1201" customWidth="1"/>
    <col min="6666" max="6666" width="7.7109375" style="1201" customWidth="1"/>
    <col min="6667" max="6667" width="8.140625" style="1201" customWidth="1"/>
    <col min="6668" max="6668" width="8.42578125" style="1201" customWidth="1"/>
    <col min="6669" max="6669" width="9" style="1201" bestFit="1" customWidth="1"/>
    <col min="6670" max="6670" width="8.7109375" style="1201" bestFit="1" customWidth="1"/>
    <col min="6671" max="6912" width="8.85546875" style="1201"/>
    <col min="6913" max="6913" width="4.28515625" style="1201" customWidth="1"/>
    <col min="6914" max="6914" width="3.28515625" style="1201" customWidth="1"/>
    <col min="6915" max="6915" width="2.85546875" style="1201" customWidth="1"/>
    <col min="6916" max="6916" width="3.42578125" style="1201" customWidth="1"/>
    <col min="6917" max="6917" width="3.28515625" style="1201" customWidth="1"/>
    <col min="6918" max="6918" width="3.5703125" style="1201" customWidth="1"/>
    <col min="6919" max="6919" width="16.5703125" style="1201" customWidth="1"/>
    <col min="6920" max="6920" width="8.140625" style="1201" customWidth="1"/>
    <col min="6921" max="6921" width="8.5703125" style="1201" customWidth="1"/>
    <col min="6922" max="6922" width="7.7109375" style="1201" customWidth="1"/>
    <col min="6923" max="6923" width="8.140625" style="1201" customWidth="1"/>
    <col min="6924" max="6924" width="8.42578125" style="1201" customWidth="1"/>
    <col min="6925" max="6925" width="9" style="1201" bestFit="1" customWidth="1"/>
    <col min="6926" max="6926" width="8.7109375" style="1201" bestFit="1" customWidth="1"/>
    <col min="6927" max="7168" width="8.85546875" style="1201"/>
    <col min="7169" max="7169" width="4.28515625" style="1201" customWidth="1"/>
    <col min="7170" max="7170" width="3.28515625" style="1201" customWidth="1"/>
    <col min="7171" max="7171" width="2.85546875" style="1201" customWidth="1"/>
    <col min="7172" max="7172" width="3.42578125" style="1201" customWidth="1"/>
    <col min="7173" max="7173" width="3.28515625" style="1201" customWidth="1"/>
    <col min="7174" max="7174" width="3.5703125" style="1201" customWidth="1"/>
    <col min="7175" max="7175" width="16.5703125" style="1201" customWidth="1"/>
    <col min="7176" max="7176" width="8.140625" style="1201" customWidth="1"/>
    <col min="7177" max="7177" width="8.5703125" style="1201" customWidth="1"/>
    <col min="7178" max="7178" width="7.7109375" style="1201" customWidth="1"/>
    <col min="7179" max="7179" width="8.140625" style="1201" customWidth="1"/>
    <col min="7180" max="7180" width="8.42578125" style="1201" customWidth="1"/>
    <col min="7181" max="7181" width="9" style="1201" bestFit="1" customWidth="1"/>
    <col min="7182" max="7182" width="8.7109375" style="1201" bestFit="1" customWidth="1"/>
    <col min="7183" max="7424" width="8.85546875" style="1201"/>
    <col min="7425" max="7425" width="4.28515625" style="1201" customWidth="1"/>
    <col min="7426" max="7426" width="3.28515625" style="1201" customWidth="1"/>
    <col min="7427" max="7427" width="2.85546875" style="1201" customWidth="1"/>
    <col min="7428" max="7428" width="3.42578125" style="1201" customWidth="1"/>
    <col min="7429" max="7429" width="3.28515625" style="1201" customWidth="1"/>
    <col min="7430" max="7430" width="3.5703125" style="1201" customWidth="1"/>
    <col min="7431" max="7431" width="16.5703125" style="1201" customWidth="1"/>
    <col min="7432" max="7432" width="8.140625" style="1201" customWidth="1"/>
    <col min="7433" max="7433" width="8.5703125" style="1201" customWidth="1"/>
    <col min="7434" max="7434" width="7.7109375" style="1201" customWidth="1"/>
    <col min="7435" max="7435" width="8.140625" style="1201" customWidth="1"/>
    <col min="7436" max="7436" width="8.42578125" style="1201" customWidth="1"/>
    <col min="7437" max="7437" width="9" style="1201" bestFit="1" customWidth="1"/>
    <col min="7438" max="7438" width="8.7109375" style="1201" bestFit="1" customWidth="1"/>
    <col min="7439" max="7680" width="8.85546875" style="1201"/>
    <col min="7681" max="7681" width="4.28515625" style="1201" customWidth="1"/>
    <col min="7682" max="7682" width="3.28515625" style="1201" customWidth="1"/>
    <col min="7683" max="7683" width="2.85546875" style="1201" customWidth="1"/>
    <col min="7684" max="7684" width="3.42578125" style="1201" customWidth="1"/>
    <col min="7685" max="7685" width="3.28515625" style="1201" customWidth="1"/>
    <col min="7686" max="7686" width="3.5703125" style="1201" customWidth="1"/>
    <col min="7687" max="7687" width="16.5703125" style="1201" customWidth="1"/>
    <col min="7688" max="7688" width="8.140625" style="1201" customWidth="1"/>
    <col min="7689" max="7689" width="8.5703125" style="1201" customWidth="1"/>
    <col min="7690" max="7690" width="7.7109375" style="1201" customWidth="1"/>
    <col min="7691" max="7691" width="8.140625" style="1201" customWidth="1"/>
    <col min="7692" max="7692" width="8.42578125" style="1201" customWidth="1"/>
    <col min="7693" max="7693" width="9" style="1201" bestFit="1" customWidth="1"/>
    <col min="7694" max="7694" width="8.7109375" style="1201" bestFit="1" customWidth="1"/>
    <col min="7695" max="7936" width="8.85546875" style="1201"/>
    <col min="7937" max="7937" width="4.28515625" style="1201" customWidth="1"/>
    <col min="7938" max="7938" width="3.28515625" style="1201" customWidth="1"/>
    <col min="7939" max="7939" width="2.85546875" style="1201" customWidth="1"/>
    <col min="7940" max="7940" width="3.42578125" style="1201" customWidth="1"/>
    <col min="7941" max="7941" width="3.28515625" style="1201" customWidth="1"/>
    <col min="7942" max="7942" width="3.5703125" style="1201" customWidth="1"/>
    <col min="7943" max="7943" width="16.5703125" style="1201" customWidth="1"/>
    <col min="7944" max="7944" width="8.140625" style="1201" customWidth="1"/>
    <col min="7945" max="7945" width="8.5703125" style="1201" customWidth="1"/>
    <col min="7946" max="7946" width="7.7109375" style="1201" customWidth="1"/>
    <col min="7947" max="7947" width="8.140625" style="1201" customWidth="1"/>
    <col min="7948" max="7948" width="8.42578125" style="1201" customWidth="1"/>
    <col min="7949" max="7949" width="9" style="1201" bestFit="1" customWidth="1"/>
    <col min="7950" max="7950" width="8.7109375" style="1201" bestFit="1" customWidth="1"/>
    <col min="7951" max="8192" width="8.85546875" style="1201"/>
    <col min="8193" max="8193" width="4.28515625" style="1201" customWidth="1"/>
    <col min="8194" max="8194" width="3.28515625" style="1201" customWidth="1"/>
    <col min="8195" max="8195" width="2.85546875" style="1201" customWidth="1"/>
    <col min="8196" max="8196" width="3.42578125" style="1201" customWidth="1"/>
    <col min="8197" max="8197" width="3.28515625" style="1201" customWidth="1"/>
    <col min="8198" max="8198" width="3.5703125" style="1201" customWidth="1"/>
    <col min="8199" max="8199" width="16.5703125" style="1201" customWidth="1"/>
    <col min="8200" max="8200" width="8.140625" style="1201" customWidth="1"/>
    <col min="8201" max="8201" width="8.5703125" style="1201" customWidth="1"/>
    <col min="8202" max="8202" width="7.7109375" style="1201" customWidth="1"/>
    <col min="8203" max="8203" width="8.140625" style="1201" customWidth="1"/>
    <col min="8204" max="8204" width="8.42578125" style="1201" customWidth="1"/>
    <col min="8205" max="8205" width="9" style="1201" bestFit="1" customWidth="1"/>
    <col min="8206" max="8206" width="8.7109375" style="1201" bestFit="1" customWidth="1"/>
    <col min="8207" max="8448" width="8.85546875" style="1201"/>
    <col min="8449" max="8449" width="4.28515625" style="1201" customWidth="1"/>
    <col min="8450" max="8450" width="3.28515625" style="1201" customWidth="1"/>
    <col min="8451" max="8451" width="2.85546875" style="1201" customWidth="1"/>
    <col min="8452" max="8452" width="3.42578125" style="1201" customWidth="1"/>
    <col min="8453" max="8453" width="3.28515625" style="1201" customWidth="1"/>
    <col min="8454" max="8454" width="3.5703125" style="1201" customWidth="1"/>
    <col min="8455" max="8455" width="16.5703125" style="1201" customWidth="1"/>
    <col min="8456" max="8456" width="8.140625" style="1201" customWidth="1"/>
    <col min="8457" max="8457" width="8.5703125" style="1201" customWidth="1"/>
    <col min="8458" max="8458" width="7.7109375" style="1201" customWidth="1"/>
    <col min="8459" max="8459" width="8.140625" style="1201" customWidth="1"/>
    <col min="8460" max="8460" width="8.42578125" style="1201" customWidth="1"/>
    <col min="8461" max="8461" width="9" style="1201" bestFit="1" customWidth="1"/>
    <col min="8462" max="8462" width="8.7109375" style="1201" bestFit="1" customWidth="1"/>
    <col min="8463" max="8704" width="8.85546875" style="1201"/>
    <col min="8705" max="8705" width="4.28515625" style="1201" customWidth="1"/>
    <col min="8706" max="8706" width="3.28515625" style="1201" customWidth="1"/>
    <col min="8707" max="8707" width="2.85546875" style="1201" customWidth="1"/>
    <col min="8708" max="8708" width="3.42578125" style="1201" customWidth="1"/>
    <col min="8709" max="8709" width="3.28515625" style="1201" customWidth="1"/>
    <col min="8710" max="8710" width="3.5703125" style="1201" customWidth="1"/>
    <col min="8711" max="8711" width="16.5703125" style="1201" customWidth="1"/>
    <col min="8712" max="8712" width="8.140625" style="1201" customWidth="1"/>
    <col min="8713" max="8713" width="8.5703125" style="1201" customWidth="1"/>
    <col min="8714" max="8714" width="7.7109375" style="1201" customWidth="1"/>
    <col min="8715" max="8715" width="8.140625" style="1201" customWidth="1"/>
    <col min="8716" max="8716" width="8.42578125" style="1201" customWidth="1"/>
    <col min="8717" max="8717" width="9" style="1201" bestFit="1" customWidth="1"/>
    <col min="8718" max="8718" width="8.7109375" style="1201" bestFit="1" customWidth="1"/>
    <col min="8719" max="8960" width="8.85546875" style="1201"/>
    <col min="8961" max="8961" width="4.28515625" style="1201" customWidth="1"/>
    <col min="8962" max="8962" width="3.28515625" style="1201" customWidth="1"/>
    <col min="8963" max="8963" width="2.85546875" style="1201" customWidth="1"/>
    <col min="8964" max="8964" width="3.42578125" style="1201" customWidth="1"/>
    <col min="8965" max="8965" width="3.28515625" style="1201" customWidth="1"/>
    <col min="8966" max="8966" width="3.5703125" style="1201" customWidth="1"/>
    <col min="8967" max="8967" width="16.5703125" style="1201" customWidth="1"/>
    <col min="8968" max="8968" width="8.140625" style="1201" customWidth="1"/>
    <col min="8969" max="8969" width="8.5703125" style="1201" customWidth="1"/>
    <col min="8970" max="8970" width="7.7109375" style="1201" customWidth="1"/>
    <col min="8971" max="8971" width="8.140625" style="1201" customWidth="1"/>
    <col min="8972" max="8972" width="8.42578125" style="1201" customWidth="1"/>
    <col min="8973" max="8973" width="9" style="1201" bestFit="1" customWidth="1"/>
    <col min="8974" max="8974" width="8.7109375" style="1201" bestFit="1" customWidth="1"/>
    <col min="8975" max="9216" width="8.85546875" style="1201"/>
    <col min="9217" max="9217" width="4.28515625" style="1201" customWidth="1"/>
    <col min="9218" max="9218" width="3.28515625" style="1201" customWidth="1"/>
    <col min="9219" max="9219" width="2.85546875" style="1201" customWidth="1"/>
    <col min="9220" max="9220" width="3.42578125" style="1201" customWidth="1"/>
    <col min="9221" max="9221" width="3.28515625" style="1201" customWidth="1"/>
    <col min="9222" max="9222" width="3.5703125" style="1201" customWidth="1"/>
    <col min="9223" max="9223" width="16.5703125" style="1201" customWidth="1"/>
    <col min="9224" max="9224" width="8.140625" style="1201" customWidth="1"/>
    <col min="9225" max="9225" width="8.5703125" style="1201" customWidth="1"/>
    <col min="9226" max="9226" width="7.7109375" style="1201" customWidth="1"/>
    <col min="9227" max="9227" width="8.140625" style="1201" customWidth="1"/>
    <col min="9228" max="9228" width="8.42578125" style="1201" customWidth="1"/>
    <col min="9229" max="9229" width="9" style="1201" bestFit="1" customWidth="1"/>
    <col min="9230" max="9230" width="8.7109375" style="1201" bestFit="1" customWidth="1"/>
    <col min="9231" max="9472" width="8.85546875" style="1201"/>
    <col min="9473" max="9473" width="4.28515625" style="1201" customWidth="1"/>
    <col min="9474" max="9474" width="3.28515625" style="1201" customWidth="1"/>
    <col min="9475" max="9475" width="2.85546875" style="1201" customWidth="1"/>
    <col min="9476" max="9476" width="3.42578125" style="1201" customWidth="1"/>
    <col min="9477" max="9477" width="3.28515625" style="1201" customWidth="1"/>
    <col min="9478" max="9478" width="3.5703125" style="1201" customWidth="1"/>
    <col min="9479" max="9479" width="16.5703125" style="1201" customWidth="1"/>
    <col min="9480" max="9480" width="8.140625" style="1201" customWidth="1"/>
    <col min="9481" max="9481" width="8.5703125" style="1201" customWidth="1"/>
    <col min="9482" max="9482" width="7.7109375" style="1201" customWidth="1"/>
    <col min="9483" max="9483" width="8.140625" style="1201" customWidth="1"/>
    <col min="9484" max="9484" width="8.42578125" style="1201" customWidth="1"/>
    <col min="9485" max="9485" width="9" style="1201" bestFit="1" customWidth="1"/>
    <col min="9486" max="9486" width="8.7109375" style="1201" bestFit="1" customWidth="1"/>
    <col min="9487" max="9728" width="8.85546875" style="1201"/>
    <col min="9729" max="9729" width="4.28515625" style="1201" customWidth="1"/>
    <col min="9730" max="9730" width="3.28515625" style="1201" customWidth="1"/>
    <col min="9731" max="9731" width="2.85546875" style="1201" customWidth="1"/>
    <col min="9732" max="9732" width="3.42578125" style="1201" customWidth="1"/>
    <col min="9733" max="9733" width="3.28515625" style="1201" customWidth="1"/>
    <col min="9734" max="9734" width="3.5703125" style="1201" customWidth="1"/>
    <col min="9735" max="9735" width="16.5703125" style="1201" customWidth="1"/>
    <col min="9736" max="9736" width="8.140625" style="1201" customWidth="1"/>
    <col min="9737" max="9737" width="8.5703125" style="1201" customWidth="1"/>
    <col min="9738" max="9738" width="7.7109375" style="1201" customWidth="1"/>
    <col min="9739" max="9739" width="8.140625" style="1201" customWidth="1"/>
    <col min="9740" max="9740" width="8.42578125" style="1201" customWidth="1"/>
    <col min="9741" max="9741" width="9" style="1201" bestFit="1" customWidth="1"/>
    <col min="9742" max="9742" width="8.7109375" style="1201" bestFit="1" customWidth="1"/>
    <col min="9743" max="9984" width="8.85546875" style="1201"/>
    <col min="9985" max="9985" width="4.28515625" style="1201" customWidth="1"/>
    <col min="9986" max="9986" width="3.28515625" style="1201" customWidth="1"/>
    <col min="9987" max="9987" width="2.85546875" style="1201" customWidth="1"/>
    <col min="9988" max="9988" width="3.42578125" style="1201" customWidth="1"/>
    <col min="9989" max="9989" width="3.28515625" style="1201" customWidth="1"/>
    <col min="9990" max="9990" width="3.5703125" style="1201" customWidth="1"/>
    <col min="9991" max="9991" width="16.5703125" style="1201" customWidth="1"/>
    <col min="9992" max="9992" width="8.140625" style="1201" customWidth="1"/>
    <col min="9993" max="9993" width="8.5703125" style="1201" customWidth="1"/>
    <col min="9994" max="9994" width="7.7109375" style="1201" customWidth="1"/>
    <col min="9995" max="9995" width="8.140625" style="1201" customWidth="1"/>
    <col min="9996" max="9996" width="8.42578125" style="1201" customWidth="1"/>
    <col min="9997" max="9997" width="9" style="1201" bestFit="1" customWidth="1"/>
    <col min="9998" max="9998" width="8.7109375" style="1201" bestFit="1" customWidth="1"/>
    <col min="9999" max="10240" width="8.85546875" style="1201"/>
    <col min="10241" max="10241" width="4.28515625" style="1201" customWidth="1"/>
    <col min="10242" max="10242" width="3.28515625" style="1201" customWidth="1"/>
    <col min="10243" max="10243" width="2.85546875" style="1201" customWidth="1"/>
    <col min="10244" max="10244" width="3.42578125" style="1201" customWidth="1"/>
    <col min="10245" max="10245" width="3.28515625" style="1201" customWidth="1"/>
    <col min="10246" max="10246" width="3.5703125" style="1201" customWidth="1"/>
    <col min="10247" max="10247" width="16.5703125" style="1201" customWidth="1"/>
    <col min="10248" max="10248" width="8.140625" style="1201" customWidth="1"/>
    <col min="10249" max="10249" width="8.5703125" style="1201" customWidth="1"/>
    <col min="10250" max="10250" width="7.7109375" style="1201" customWidth="1"/>
    <col min="10251" max="10251" width="8.140625" style="1201" customWidth="1"/>
    <col min="10252" max="10252" width="8.42578125" style="1201" customWidth="1"/>
    <col min="10253" max="10253" width="9" style="1201" bestFit="1" customWidth="1"/>
    <col min="10254" max="10254" width="8.7109375" style="1201" bestFit="1" customWidth="1"/>
    <col min="10255" max="10496" width="8.85546875" style="1201"/>
    <col min="10497" max="10497" width="4.28515625" style="1201" customWidth="1"/>
    <col min="10498" max="10498" width="3.28515625" style="1201" customWidth="1"/>
    <col min="10499" max="10499" width="2.85546875" style="1201" customWidth="1"/>
    <col min="10500" max="10500" width="3.42578125" style="1201" customWidth="1"/>
    <col min="10501" max="10501" width="3.28515625" style="1201" customWidth="1"/>
    <col min="10502" max="10502" width="3.5703125" style="1201" customWidth="1"/>
    <col min="10503" max="10503" width="16.5703125" style="1201" customWidth="1"/>
    <col min="10504" max="10504" width="8.140625" style="1201" customWidth="1"/>
    <col min="10505" max="10505" width="8.5703125" style="1201" customWidth="1"/>
    <col min="10506" max="10506" width="7.7109375" style="1201" customWidth="1"/>
    <col min="10507" max="10507" width="8.140625" style="1201" customWidth="1"/>
    <col min="10508" max="10508" width="8.42578125" style="1201" customWidth="1"/>
    <col min="10509" max="10509" width="9" style="1201" bestFit="1" customWidth="1"/>
    <col min="10510" max="10510" width="8.7109375" style="1201" bestFit="1" customWidth="1"/>
    <col min="10511" max="10752" width="8.85546875" style="1201"/>
    <col min="10753" max="10753" width="4.28515625" style="1201" customWidth="1"/>
    <col min="10754" max="10754" width="3.28515625" style="1201" customWidth="1"/>
    <col min="10755" max="10755" width="2.85546875" style="1201" customWidth="1"/>
    <col min="10756" max="10756" width="3.42578125" style="1201" customWidth="1"/>
    <col min="10757" max="10757" width="3.28515625" style="1201" customWidth="1"/>
    <col min="10758" max="10758" width="3.5703125" style="1201" customWidth="1"/>
    <col min="10759" max="10759" width="16.5703125" style="1201" customWidth="1"/>
    <col min="10760" max="10760" width="8.140625" style="1201" customWidth="1"/>
    <col min="10761" max="10761" width="8.5703125" style="1201" customWidth="1"/>
    <col min="10762" max="10762" width="7.7109375" style="1201" customWidth="1"/>
    <col min="10763" max="10763" width="8.140625" style="1201" customWidth="1"/>
    <col min="10764" max="10764" width="8.42578125" style="1201" customWidth="1"/>
    <col min="10765" max="10765" width="9" style="1201" bestFit="1" customWidth="1"/>
    <col min="10766" max="10766" width="8.7109375" style="1201" bestFit="1" customWidth="1"/>
    <col min="10767" max="11008" width="8.85546875" style="1201"/>
    <col min="11009" max="11009" width="4.28515625" style="1201" customWidth="1"/>
    <col min="11010" max="11010" width="3.28515625" style="1201" customWidth="1"/>
    <col min="11011" max="11011" width="2.85546875" style="1201" customWidth="1"/>
    <col min="11012" max="11012" width="3.42578125" style="1201" customWidth="1"/>
    <col min="11013" max="11013" width="3.28515625" style="1201" customWidth="1"/>
    <col min="11014" max="11014" width="3.5703125" style="1201" customWidth="1"/>
    <col min="11015" max="11015" width="16.5703125" style="1201" customWidth="1"/>
    <col min="11016" max="11016" width="8.140625" style="1201" customWidth="1"/>
    <col min="11017" max="11017" width="8.5703125" style="1201" customWidth="1"/>
    <col min="11018" max="11018" width="7.7109375" style="1201" customWidth="1"/>
    <col min="11019" max="11019" width="8.140625" style="1201" customWidth="1"/>
    <col min="11020" max="11020" width="8.42578125" style="1201" customWidth="1"/>
    <col min="11021" max="11021" width="9" style="1201" bestFit="1" customWidth="1"/>
    <col min="11022" max="11022" width="8.7109375" style="1201" bestFit="1" customWidth="1"/>
    <col min="11023" max="11264" width="8.85546875" style="1201"/>
    <col min="11265" max="11265" width="4.28515625" style="1201" customWidth="1"/>
    <col min="11266" max="11266" width="3.28515625" style="1201" customWidth="1"/>
    <col min="11267" max="11267" width="2.85546875" style="1201" customWidth="1"/>
    <col min="11268" max="11268" width="3.42578125" style="1201" customWidth="1"/>
    <col min="11269" max="11269" width="3.28515625" style="1201" customWidth="1"/>
    <col min="11270" max="11270" width="3.5703125" style="1201" customWidth="1"/>
    <col min="11271" max="11271" width="16.5703125" style="1201" customWidth="1"/>
    <col min="11272" max="11272" width="8.140625" style="1201" customWidth="1"/>
    <col min="11273" max="11273" width="8.5703125" style="1201" customWidth="1"/>
    <col min="11274" max="11274" width="7.7109375" style="1201" customWidth="1"/>
    <col min="11275" max="11275" width="8.140625" style="1201" customWidth="1"/>
    <col min="11276" max="11276" width="8.42578125" style="1201" customWidth="1"/>
    <col min="11277" max="11277" width="9" style="1201" bestFit="1" customWidth="1"/>
    <col min="11278" max="11278" width="8.7109375" style="1201" bestFit="1" customWidth="1"/>
    <col min="11279" max="11520" width="8.85546875" style="1201"/>
    <col min="11521" max="11521" width="4.28515625" style="1201" customWidth="1"/>
    <col min="11522" max="11522" width="3.28515625" style="1201" customWidth="1"/>
    <col min="11523" max="11523" width="2.85546875" style="1201" customWidth="1"/>
    <col min="11524" max="11524" width="3.42578125" style="1201" customWidth="1"/>
    <col min="11525" max="11525" width="3.28515625" style="1201" customWidth="1"/>
    <col min="11526" max="11526" width="3.5703125" style="1201" customWidth="1"/>
    <col min="11527" max="11527" width="16.5703125" style="1201" customWidth="1"/>
    <col min="11528" max="11528" width="8.140625" style="1201" customWidth="1"/>
    <col min="11529" max="11529" width="8.5703125" style="1201" customWidth="1"/>
    <col min="11530" max="11530" width="7.7109375" style="1201" customWidth="1"/>
    <col min="11531" max="11531" width="8.140625" style="1201" customWidth="1"/>
    <col min="11532" max="11532" width="8.42578125" style="1201" customWidth="1"/>
    <col min="11533" max="11533" width="9" style="1201" bestFit="1" customWidth="1"/>
    <col min="11534" max="11534" width="8.7109375" style="1201" bestFit="1" customWidth="1"/>
    <col min="11535" max="11776" width="8.85546875" style="1201"/>
    <col min="11777" max="11777" width="4.28515625" style="1201" customWidth="1"/>
    <col min="11778" max="11778" width="3.28515625" style="1201" customWidth="1"/>
    <col min="11779" max="11779" width="2.85546875" style="1201" customWidth="1"/>
    <col min="11780" max="11780" width="3.42578125" style="1201" customWidth="1"/>
    <col min="11781" max="11781" width="3.28515625" style="1201" customWidth="1"/>
    <col min="11782" max="11782" width="3.5703125" style="1201" customWidth="1"/>
    <col min="11783" max="11783" width="16.5703125" style="1201" customWidth="1"/>
    <col min="11784" max="11784" width="8.140625" style="1201" customWidth="1"/>
    <col min="11785" max="11785" width="8.5703125" style="1201" customWidth="1"/>
    <col min="11786" max="11786" width="7.7109375" style="1201" customWidth="1"/>
    <col min="11787" max="11787" width="8.140625" style="1201" customWidth="1"/>
    <col min="11788" max="11788" width="8.42578125" style="1201" customWidth="1"/>
    <col min="11789" max="11789" width="9" style="1201" bestFit="1" customWidth="1"/>
    <col min="11790" max="11790" width="8.7109375" style="1201" bestFit="1" customWidth="1"/>
    <col min="11791" max="12032" width="8.85546875" style="1201"/>
    <col min="12033" max="12033" width="4.28515625" style="1201" customWidth="1"/>
    <col min="12034" max="12034" width="3.28515625" style="1201" customWidth="1"/>
    <col min="12035" max="12035" width="2.85546875" style="1201" customWidth="1"/>
    <col min="12036" max="12036" width="3.42578125" style="1201" customWidth="1"/>
    <col min="12037" max="12037" width="3.28515625" style="1201" customWidth="1"/>
    <col min="12038" max="12038" width="3.5703125" style="1201" customWidth="1"/>
    <col min="12039" max="12039" width="16.5703125" style="1201" customWidth="1"/>
    <col min="12040" max="12040" width="8.140625" style="1201" customWidth="1"/>
    <col min="12041" max="12041" width="8.5703125" style="1201" customWidth="1"/>
    <col min="12042" max="12042" width="7.7109375" style="1201" customWidth="1"/>
    <col min="12043" max="12043" width="8.140625" style="1201" customWidth="1"/>
    <col min="12044" max="12044" width="8.42578125" style="1201" customWidth="1"/>
    <col min="12045" max="12045" width="9" style="1201" bestFit="1" customWidth="1"/>
    <col min="12046" max="12046" width="8.7109375" style="1201" bestFit="1" customWidth="1"/>
    <col min="12047" max="12288" width="8.85546875" style="1201"/>
    <col min="12289" max="12289" width="4.28515625" style="1201" customWidth="1"/>
    <col min="12290" max="12290" width="3.28515625" style="1201" customWidth="1"/>
    <col min="12291" max="12291" width="2.85546875" style="1201" customWidth="1"/>
    <col min="12292" max="12292" width="3.42578125" style="1201" customWidth="1"/>
    <col min="12293" max="12293" width="3.28515625" style="1201" customWidth="1"/>
    <col min="12294" max="12294" width="3.5703125" style="1201" customWidth="1"/>
    <col min="12295" max="12295" width="16.5703125" style="1201" customWidth="1"/>
    <col min="12296" max="12296" width="8.140625" style="1201" customWidth="1"/>
    <col min="12297" max="12297" width="8.5703125" style="1201" customWidth="1"/>
    <col min="12298" max="12298" width="7.7109375" style="1201" customWidth="1"/>
    <col min="12299" max="12299" width="8.140625" style="1201" customWidth="1"/>
    <col min="12300" max="12300" width="8.42578125" style="1201" customWidth="1"/>
    <col min="12301" max="12301" width="9" style="1201" bestFit="1" customWidth="1"/>
    <col min="12302" max="12302" width="8.7109375" style="1201" bestFit="1" customWidth="1"/>
    <col min="12303" max="12544" width="8.85546875" style="1201"/>
    <col min="12545" max="12545" width="4.28515625" style="1201" customWidth="1"/>
    <col min="12546" max="12546" width="3.28515625" style="1201" customWidth="1"/>
    <col min="12547" max="12547" width="2.85546875" style="1201" customWidth="1"/>
    <col min="12548" max="12548" width="3.42578125" style="1201" customWidth="1"/>
    <col min="12549" max="12549" width="3.28515625" style="1201" customWidth="1"/>
    <col min="12550" max="12550" width="3.5703125" style="1201" customWidth="1"/>
    <col min="12551" max="12551" width="16.5703125" style="1201" customWidth="1"/>
    <col min="12552" max="12552" width="8.140625" style="1201" customWidth="1"/>
    <col min="12553" max="12553" width="8.5703125" style="1201" customWidth="1"/>
    <col min="12554" max="12554" width="7.7109375" style="1201" customWidth="1"/>
    <col min="12555" max="12555" width="8.140625" style="1201" customWidth="1"/>
    <col min="12556" max="12556" width="8.42578125" style="1201" customWidth="1"/>
    <col min="12557" max="12557" width="9" style="1201" bestFit="1" customWidth="1"/>
    <col min="12558" max="12558" width="8.7109375" style="1201" bestFit="1" customWidth="1"/>
    <col min="12559" max="12800" width="8.85546875" style="1201"/>
    <col min="12801" max="12801" width="4.28515625" style="1201" customWidth="1"/>
    <col min="12802" max="12802" width="3.28515625" style="1201" customWidth="1"/>
    <col min="12803" max="12803" width="2.85546875" style="1201" customWidth="1"/>
    <col min="12804" max="12804" width="3.42578125" style="1201" customWidth="1"/>
    <col min="12805" max="12805" width="3.28515625" style="1201" customWidth="1"/>
    <col min="12806" max="12806" width="3.5703125" style="1201" customWidth="1"/>
    <col min="12807" max="12807" width="16.5703125" style="1201" customWidth="1"/>
    <col min="12808" max="12808" width="8.140625" style="1201" customWidth="1"/>
    <col min="12809" max="12809" width="8.5703125" style="1201" customWidth="1"/>
    <col min="12810" max="12810" width="7.7109375" style="1201" customWidth="1"/>
    <col min="12811" max="12811" width="8.140625" style="1201" customWidth="1"/>
    <col min="12812" max="12812" width="8.42578125" style="1201" customWidth="1"/>
    <col min="12813" max="12813" width="9" style="1201" bestFit="1" customWidth="1"/>
    <col min="12814" max="12814" width="8.7109375" style="1201" bestFit="1" customWidth="1"/>
    <col min="12815" max="13056" width="8.85546875" style="1201"/>
    <col min="13057" max="13057" width="4.28515625" style="1201" customWidth="1"/>
    <col min="13058" max="13058" width="3.28515625" style="1201" customWidth="1"/>
    <col min="13059" max="13059" width="2.85546875" style="1201" customWidth="1"/>
    <col min="13060" max="13060" width="3.42578125" style="1201" customWidth="1"/>
    <col min="13061" max="13061" width="3.28515625" style="1201" customWidth="1"/>
    <col min="13062" max="13062" width="3.5703125" style="1201" customWidth="1"/>
    <col min="13063" max="13063" width="16.5703125" style="1201" customWidth="1"/>
    <col min="13064" max="13064" width="8.140625" style="1201" customWidth="1"/>
    <col min="13065" max="13065" width="8.5703125" style="1201" customWidth="1"/>
    <col min="13066" max="13066" width="7.7109375" style="1201" customWidth="1"/>
    <col min="13067" max="13067" width="8.140625" style="1201" customWidth="1"/>
    <col min="13068" max="13068" width="8.42578125" style="1201" customWidth="1"/>
    <col min="13069" max="13069" width="9" style="1201" bestFit="1" customWidth="1"/>
    <col min="13070" max="13070" width="8.7109375" style="1201" bestFit="1" customWidth="1"/>
    <col min="13071" max="13312" width="8.85546875" style="1201"/>
    <col min="13313" max="13313" width="4.28515625" style="1201" customWidth="1"/>
    <col min="13314" max="13314" width="3.28515625" style="1201" customWidth="1"/>
    <col min="13315" max="13315" width="2.85546875" style="1201" customWidth="1"/>
    <col min="13316" max="13316" width="3.42578125" style="1201" customWidth="1"/>
    <col min="13317" max="13317" width="3.28515625" style="1201" customWidth="1"/>
    <col min="13318" max="13318" width="3.5703125" style="1201" customWidth="1"/>
    <col min="13319" max="13319" width="16.5703125" style="1201" customWidth="1"/>
    <col min="13320" max="13320" width="8.140625" style="1201" customWidth="1"/>
    <col min="13321" max="13321" width="8.5703125" style="1201" customWidth="1"/>
    <col min="13322" max="13322" width="7.7109375" style="1201" customWidth="1"/>
    <col min="13323" max="13323" width="8.140625" style="1201" customWidth="1"/>
    <col min="13324" max="13324" width="8.42578125" style="1201" customWidth="1"/>
    <col min="13325" max="13325" width="9" style="1201" bestFit="1" customWidth="1"/>
    <col min="13326" max="13326" width="8.7109375" style="1201" bestFit="1" customWidth="1"/>
    <col min="13327" max="13568" width="8.85546875" style="1201"/>
    <col min="13569" max="13569" width="4.28515625" style="1201" customWidth="1"/>
    <col min="13570" max="13570" width="3.28515625" style="1201" customWidth="1"/>
    <col min="13571" max="13571" width="2.85546875" style="1201" customWidth="1"/>
    <col min="13572" max="13572" width="3.42578125" style="1201" customWidth="1"/>
    <col min="13573" max="13573" width="3.28515625" style="1201" customWidth="1"/>
    <col min="13574" max="13574" width="3.5703125" style="1201" customWidth="1"/>
    <col min="13575" max="13575" width="16.5703125" style="1201" customWidth="1"/>
    <col min="13576" max="13576" width="8.140625" style="1201" customWidth="1"/>
    <col min="13577" max="13577" width="8.5703125" style="1201" customWidth="1"/>
    <col min="13578" max="13578" width="7.7109375" style="1201" customWidth="1"/>
    <col min="13579" max="13579" width="8.140625" style="1201" customWidth="1"/>
    <col min="13580" max="13580" width="8.42578125" style="1201" customWidth="1"/>
    <col min="13581" max="13581" width="9" style="1201" bestFit="1" customWidth="1"/>
    <col min="13582" max="13582" width="8.7109375" style="1201" bestFit="1" customWidth="1"/>
    <col min="13583" max="13824" width="8.85546875" style="1201"/>
    <col min="13825" max="13825" width="4.28515625" style="1201" customWidth="1"/>
    <col min="13826" max="13826" width="3.28515625" style="1201" customWidth="1"/>
    <col min="13827" max="13827" width="2.85546875" style="1201" customWidth="1"/>
    <col min="13828" max="13828" width="3.42578125" style="1201" customWidth="1"/>
    <col min="13829" max="13829" width="3.28515625" style="1201" customWidth="1"/>
    <col min="13830" max="13830" width="3.5703125" style="1201" customWidth="1"/>
    <col min="13831" max="13831" width="16.5703125" style="1201" customWidth="1"/>
    <col min="13832" max="13832" width="8.140625" style="1201" customWidth="1"/>
    <col min="13833" max="13833" width="8.5703125" style="1201" customWidth="1"/>
    <col min="13834" max="13834" width="7.7109375" style="1201" customWidth="1"/>
    <col min="13835" max="13835" width="8.140625" style="1201" customWidth="1"/>
    <col min="13836" max="13836" width="8.42578125" style="1201" customWidth="1"/>
    <col min="13837" max="13837" width="9" style="1201" bestFit="1" customWidth="1"/>
    <col min="13838" max="13838" width="8.7109375" style="1201" bestFit="1" customWidth="1"/>
    <col min="13839" max="14080" width="8.85546875" style="1201"/>
    <col min="14081" max="14081" width="4.28515625" style="1201" customWidth="1"/>
    <col min="14082" max="14082" width="3.28515625" style="1201" customWidth="1"/>
    <col min="14083" max="14083" width="2.85546875" style="1201" customWidth="1"/>
    <col min="14084" max="14084" width="3.42578125" style="1201" customWidth="1"/>
    <col min="14085" max="14085" width="3.28515625" style="1201" customWidth="1"/>
    <col min="14086" max="14086" width="3.5703125" style="1201" customWidth="1"/>
    <col min="14087" max="14087" width="16.5703125" style="1201" customWidth="1"/>
    <col min="14088" max="14088" width="8.140625" style="1201" customWidth="1"/>
    <col min="14089" max="14089" width="8.5703125" style="1201" customWidth="1"/>
    <col min="14090" max="14090" width="7.7109375" style="1201" customWidth="1"/>
    <col min="14091" max="14091" width="8.140625" style="1201" customWidth="1"/>
    <col min="14092" max="14092" width="8.42578125" style="1201" customWidth="1"/>
    <col min="14093" max="14093" width="9" style="1201" bestFit="1" customWidth="1"/>
    <col min="14094" max="14094" width="8.7109375" style="1201" bestFit="1" customWidth="1"/>
    <col min="14095" max="14336" width="8.85546875" style="1201"/>
    <col min="14337" max="14337" width="4.28515625" style="1201" customWidth="1"/>
    <col min="14338" max="14338" width="3.28515625" style="1201" customWidth="1"/>
    <col min="14339" max="14339" width="2.85546875" style="1201" customWidth="1"/>
    <col min="14340" max="14340" width="3.42578125" style="1201" customWidth="1"/>
    <col min="14341" max="14341" width="3.28515625" style="1201" customWidth="1"/>
    <col min="14342" max="14342" width="3.5703125" style="1201" customWidth="1"/>
    <col min="14343" max="14343" width="16.5703125" style="1201" customWidth="1"/>
    <col min="14344" max="14344" width="8.140625" style="1201" customWidth="1"/>
    <col min="14345" max="14345" width="8.5703125" style="1201" customWidth="1"/>
    <col min="14346" max="14346" width="7.7109375" style="1201" customWidth="1"/>
    <col min="14347" max="14347" width="8.140625" style="1201" customWidth="1"/>
    <col min="14348" max="14348" width="8.42578125" style="1201" customWidth="1"/>
    <col min="14349" max="14349" width="9" style="1201" bestFit="1" customWidth="1"/>
    <col min="14350" max="14350" width="8.7109375" style="1201" bestFit="1" customWidth="1"/>
    <col min="14351" max="14592" width="8.85546875" style="1201"/>
    <col min="14593" max="14593" width="4.28515625" style="1201" customWidth="1"/>
    <col min="14594" max="14594" width="3.28515625" style="1201" customWidth="1"/>
    <col min="14595" max="14595" width="2.85546875" style="1201" customWidth="1"/>
    <col min="14596" max="14596" width="3.42578125" style="1201" customWidth="1"/>
    <col min="14597" max="14597" width="3.28515625" style="1201" customWidth="1"/>
    <col min="14598" max="14598" width="3.5703125" style="1201" customWidth="1"/>
    <col min="14599" max="14599" width="16.5703125" style="1201" customWidth="1"/>
    <col min="14600" max="14600" width="8.140625" style="1201" customWidth="1"/>
    <col min="14601" max="14601" width="8.5703125" style="1201" customWidth="1"/>
    <col min="14602" max="14602" width="7.7109375" style="1201" customWidth="1"/>
    <col min="14603" max="14603" width="8.140625" style="1201" customWidth="1"/>
    <col min="14604" max="14604" width="8.42578125" style="1201" customWidth="1"/>
    <col min="14605" max="14605" width="9" style="1201" bestFit="1" customWidth="1"/>
    <col min="14606" max="14606" width="8.7109375" style="1201" bestFit="1" customWidth="1"/>
    <col min="14607" max="14848" width="8.85546875" style="1201"/>
    <col min="14849" max="14849" width="4.28515625" style="1201" customWidth="1"/>
    <col min="14850" max="14850" width="3.28515625" style="1201" customWidth="1"/>
    <col min="14851" max="14851" width="2.85546875" style="1201" customWidth="1"/>
    <col min="14852" max="14852" width="3.42578125" style="1201" customWidth="1"/>
    <col min="14853" max="14853" width="3.28515625" style="1201" customWidth="1"/>
    <col min="14854" max="14854" width="3.5703125" style="1201" customWidth="1"/>
    <col min="14855" max="14855" width="16.5703125" style="1201" customWidth="1"/>
    <col min="14856" max="14856" width="8.140625" style="1201" customWidth="1"/>
    <col min="14857" max="14857" width="8.5703125" style="1201" customWidth="1"/>
    <col min="14858" max="14858" width="7.7109375" style="1201" customWidth="1"/>
    <col min="14859" max="14859" width="8.140625" style="1201" customWidth="1"/>
    <col min="14860" max="14860" width="8.42578125" style="1201" customWidth="1"/>
    <col min="14861" max="14861" width="9" style="1201" bestFit="1" customWidth="1"/>
    <col min="14862" max="14862" width="8.7109375" style="1201" bestFit="1" customWidth="1"/>
    <col min="14863" max="15104" width="8.85546875" style="1201"/>
    <col min="15105" max="15105" width="4.28515625" style="1201" customWidth="1"/>
    <col min="15106" max="15106" width="3.28515625" style="1201" customWidth="1"/>
    <col min="15107" max="15107" width="2.85546875" style="1201" customWidth="1"/>
    <col min="15108" max="15108" width="3.42578125" style="1201" customWidth="1"/>
    <col min="15109" max="15109" width="3.28515625" style="1201" customWidth="1"/>
    <col min="15110" max="15110" width="3.5703125" style="1201" customWidth="1"/>
    <col min="15111" max="15111" width="16.5703125" style="1201" customWidth="1"/>
    <col min="15112" max="15112" width="8.140625" style="1201" customWidth="1"/>
    <col min="15113" max="15113" width="8.5703125" style="1201" customWidth="1"/>
    <col min="15114" max="15114" width="7.7109375" style="1201" customWidth="1"/>
    <col min="15115" max="15115" width="8.140625" style="1201" customWidth="1"/>
    <col min="15116" max="15116" width="8.42578125" style="1201" customWidth="1"/>
    <col min="15117" max="15117" width="9" style="1201" bestFit="1" customWidth="1"/>
    <col min="15118" max="15118" width="8.7109375" style="1201" bestFit="1" customWidth="1"/>
    <col min="15119" max="15360" width="8.85546875" style="1201"/>
    <col min="15361" max="15361" width="4.28515625" style="1201" customWidth="1"/>
    <col min="15362" max="15362" width="3.28515625" style="1201" customWidth="1"/>
    <col min="15363" max="15363" width="2.85546875" style="1201" customWidth="1"/>
    <col min="15364" max="15364" width="3.42578125" style="1201" customWidth="1"/>
    <col min="15365" max="15365" width="3.28515625" style="1201" customWidth="1"/>
    <col min="15366" max="15366" width="3.5703125" style="1201" customWidth="1"/>
    <col min="15367" max="15367" width="16.5703125" style="1201" customWidth="1"/>
    <col min="15368" max="15368" width="8.140625" style="1201" customWidth="1"/>
    <col min="15369" max="15369" width="8.5703125" style="1201" customWidth="1"/>
    <col min="15370" max="15370" width="7.7109375" style="1201" customWidth="1"/>
    <col min="15371" max="15371" width="8.140625" style="1201" customWidth="1"/>
    <col min="15372" max="15372" width="8.42578125" style="1201" customWidth="1"/>
    <col min="15373" max="15373" width="9" style="1201" bestFit="1" customWidth="1"/>
    <col min="15374" max="15374" width="8.7109375" style="1201" bestFit="1" customWidth="1"/>
    <col min="15375" max="15616" width="8.85546875" style="1201"/>
    <col min="15617" max="15617" width="4.28515625" style="1201" customWidth="1"/>
    <col min="15618" max="15618" width="3.28515625" style="1201" customWidth="1"/>
    <col min="15619" max="15619" width="2.85546875" style="1201" customWidth="1"/>
    <col min="15620" max="15620" width="3.42578125" style="1201" customWidth="1"/>
    <col min="15621" max="15621" width="3.28515625" style="1201" customWidth="1"/>
    <col min="15622" max="15622" width="3.5703125" style="1201" customWidth="1"/>
    <col min="15623" max="15623" width="16.5703125" style="1201" customWidth="1"/>
    <col min="15624" max="15624" width="8.140625" style="1201" customWidth="1"/>
    <col min="15625" max="15625" width="8.5703125" style="1201" customWidth="1"/>
    <col min="15626" max="15626" width="7.7109375" style="1201" customWidth="1"/>
    <col min="15627" max="15627" width="8.140625" style="1201" customWidth="1"/>
    <col min="15628" max="15628" width="8.42578125" style="1201" customWidth="1"/>
    <col min="15629" max="15629" width="9" style="1201" bestFit="1" customWidth="1"/>
    <col min="15630" max="15630" width="8.7109375" style="1201" bestFit="1" customWidth="1"/>
    <col min="15631" max="15872" width="8.85546875" style="1201"/>
    <col min="15873" max="15873" width="4.28515625" style="1201" customWidth="1"/>
    <col min="15874" max="15874" width="3.28515625" style="1201" customWidth="1"/>
    <col min="15875" max="15875" width="2.85546875" style="1201" customWidth="1"/>
    <col min="15876" max="15876" width="3.42578125" style="1201" customWidth="1"/>
    <col min="15877" max="15877" width="3.28515625" style="1201" customWidth="1"/>
    <col min="15878" max="15878" width="3.5703125" style="1201" customWidth="1"/>
    <col min="15879" max="15879" width="16.5703125" style="1201" customWidth="1"/>
    <col min="15880" max="15880" width="8.140625" style="1201" customWidth="1"/>
    <col min="15881" max="15881" width="8.5703125" style="1201" customWidth="1"/>
    <col min="15882" max="15882" width="7.7109375" style="1201" customWidth="1"/>
    <col min="15883" max="15883" width="8.140625" style="1201" customWidth="1"/>
    <col min="15884" max="15884" width="8.42578125" style="1201" customWidth="1"/>
    <col min="15885" max="15885" width="9" style="1201" bestFit="1" customWidth="1"/>
    <col min="15886" max="15886" width="8.7109375" style="1201" bestFit="1" customWidth="1"/>
    <col min="15887" max="16128" width="8.85546875" style="1201"/>
    <col min="16129" max="16129" width="4.28515625" style="1201" customWidth="1"/>
    <col min="16130" max="16130" width="3.28515625" style="1201" customWidth="1"/>
    <col min="16131" max="16131" width="2.85546875" style="1201" customWidth="1"/>
    <col min="16132" max="16132" width="3.42578125" style="1201" customWidth="1"/>
    <col min="16133" max="16133" width="3.28515625" style="1201" customWidth="1"/>
    <col min="16134" max="16134" width="3.5703125" style="1201" customWidth="1"/>
    <col min="16135" max="16135" width="16.5703125" style="1201" customWidth="1"/>
    <col min="16136" max="16136" width="8.140625" style="1201" customWidth="1"/>
    <col min="16137" max="16137" width="8.5703125" style="1201" customWidth="1"/>
    <col min="16138" max="16138" width="7.7109375" style="1201" customWidth="1"/>
    <col min="16139" max="16139" width="8.140625" style="1201" customWidth="1"/>
    <col min="16140" max="16140" width="8.42578125" style="1201" customWidth="1"/>
    <col min="16141" max="16141" width="9" style="1201" bestFit="1" customWidth="1"/>
    <col min="16142" max="16142" width="8.7109375" style="1201" bestFit="1" customWidth="1"/>
    <col min="16143" max="16384" width="8.85546875" style="1201"/>
  </cols>
  <sheetData>
    <row r="1" spans="3:15">
      <c r="C1" s="1788" t="s">
        <v>1063</v>
      </c>
      <c r="D1" s="1788"/>
      <c r="E1" s="1788"/>
      <c r="F1" s="1788"/>
      <c r="G1" s="1788"/>
      <c r="H1" s="1788"/>
      <c r="I1" s="1788"/>
      <c r="J1" s="1788"/>
      <c r="K1" s="1788"/>
      <c r="L1" s="1788"/>
      <c r="M1" s="1788"/>
      <c r="N1" s="1788"/>
    </row>
    <row r="2" spans="3:15">
      <c r="C2" s="1788" t="s">
        <v>1005</v>
      </c>
      <c r="D2" s="1788"/>
      <c r="E2" s="1788"/>
      <c r="F2" s="1788"/>
      <c r="G2" s="1788"/>
      <c r="H2" s="1788"/>
      <c r="I2" s="1788"/>
      <c r="J2" s="1788"/>
      <c r="K2" s="1788"/>
      <c r="L2" s="1788"/>
      <c r="M2" s="1788"/>
      <c r="N2" s="1788"/>
    </row>
    <row r="3" spans="3:15" ht="16.5" thickBot="1">
      <c r="C3" s="1789"/>
      <c r="D3" s="1789"/>
      <c r="E3" s="1789"/>
      <c r="F3" s="1789"/>
      <c r="G3" s="1789"/>
      <c r="H3" s="1202"/>
      <c r="M3" s="1203"/>
      <c r="N3" s="1204" t="s">
        <v>1064</v>
      </c>
    </row>
    <row r="4" spans="3:15" ht="16.5" thickTop="1">
      <c r="C4" s="1790" t="s">
        <v>1065</v>
      </c>
      <c r="D4" s="1791"/>
      <c r="E4" s="1791"/>
      <c r="F4" s="1791"/>
      <c r="G4" s="1791"/>
      <c r="H4" s="1796" t="s">
        <v>4</v>
      </c>
      <c r="I4" s="1797"/>
      <c r="J4" s="1796" t="s">
        <v>44</v>
      </c>
      <c r="K4" s="1797"/>
      <c r="L4" s="1800" t="s">
        <v>132</v>
      </c>
      <c r="M4" s="1796" t="s">
        <v>1009</v>
      </c>
      <c r="N4" s="1802"/>
    </row>
    <row r="5" spans="3:15">
      <c r="C5" s="1792"/>
      <c r="D5" s="1793"/>
      <c r="E5" s="1793"/>
      <c r="F5" s="1793"/>
      <c r="G5" s="1793"/>
      <c r="H5" s="1798"/>
      <c r="I5" s="1799"/>
      <c r="J5" s="1798"/>
      <c r="K5" s="1799"/>
      <c r="L5" s="1801"/>
      <c r="M5" s="1798" t="s">
        <v>1144</v>
      </c>
      <c r="N5" s="1803"/>
    </row>
    <row r="6" spans="3:15" ht="16.5" thickBot="1">
      <c r="C6" s="1794"/>
      <c r="D6" s="1795"/>
      <c r="E6" s="1795"/>
      <c r="F6" s="1795"/>
      <c r="G6" s="1795"/>
      <c r="H6" s="1205" t="s">
        <v>1066</v>
      </c>
      <c r="I6" s="1206" t="s">
        <v>5</v>
      </c>
      <c r="J6" s="1205" t="s">
        <v>1066</v>
      </c>
      <c r="K6" s="1206" t="s">
        <v>5</v>
      </c>
      <c r="L6" s="1206" t="s">
        <v>1066</v>
      </c>
      <c r="M6" s="1206" t="str">
        <f>J4</f>
        <v>2017/18</v>
      </c>
      <c r="N6" s="1207" t="str">
        <f>L4</f>
        <v>2018/19</v>
      </c>
    </row>
    <row r="7" spans="3:15" ht="16.5" thickTop="1">
      <c r="C7" s="1208" t="s">
        <v>1011</v>
      </c>
      <c r="D7" s="1209"/>
      <c r="E7" s="1209"/>
      <c r="F7" s="1209"/>
      <c r="G7" s="1209"/>
      <c r="H7" s="1210">
        <v>-18.184268155059002</v>
      </c>
      <c r="I7" s="1210">
        <v>-93.500734272370835</v>
      </c>
      <c r="J7" s="1210">
        <v>-248.20945293170155</v>
      </c>
      <c r="K7" s="1210">
        <v>-2346.9503472674737</v>
      </c>
      <c r="L7" s="1211">
        <v>-716.91301281670474</v>
      </c>
      <c r="M7" s="1212">
        <v>1264.9680636866751</v>
      </c>
      <c r="N7" s="1213">
        <v>188.83388781086182</v>
      </c>
      <c r="O7" s="1214"/>
    </row>
    <row r="8" spans="3:15">
      <c r="C8" s="1215"/>
      <c r="D8" s="1216" t="s">
        <v>1012</v>
      </c>
      <c r="E8" s="1216"/>
      <c r="F8" s="1216"/>
      <c r="G8" s="1216"/>
      <c r="H8" s="1217">
        <v>193.03113756767806</v>
      </c>
      <c r="I8" s="1217">
        <v>773.69423403299299</v>
      </c>
      <c r="J8" s="1217">
        <v>221.02348168005597</v>
      </c>
      <c r="K8" s="1217">
        <v>893.79443232856875</v>
      </c>
      <c r="L8" s="1218">
        <v>238.79734488342751</v>
      </c>
      <c r="M8" s="1218">
        <v>14.501465652174161</v>
      </c>
      <c r="N8" s="1219">
        <v>8.0416176002060524</v>
      </c>
      <c r="O8" s="1214"/>
    </row>
    <row r="9" spans="3:15">
      <c r="C9" s="1215"/>
      <c r="D9" s="1216"/>
      <c r="E9" s="1216" t="s">
        <v>1013</v>
      </c>
      <c r="F9" s="1216"/>
      <c r="G9" s="1216"/>
      <c r="H9" s="1217">
        <v>0</v>
      </c>
      <c r="I9" s="1217">
        <v>0</v>
      </c>
      <c r="J9" s="1217">
        <v>0</v>
      </c>
      <c r="K9" s="1217">
        <v>0</v>
      </c>
      <c r="L9" s="1218">
        <v>0</v>
      </c>
      <c r="M9" s="1218" t="s">
        <v>685</v>
      </c>
      <c r="N9" s="1219" t="s">
        <v>685</v>
      </c>
    </row>
    <row r="10" spans="3:15">
      <c r="C10" s="1215"/>
      <c r="D10" s="1216"/>
      <c r="E10" s="1216" t="s">
        <v>243</v>
      </c>
      <c r="F10" s="1216"/>
      <c r="G10" s="1216"/>
      <c r="H10" s="1217">
        <v>193.03113756767806</v>
      </c>
      <c r="I10" s="1217">
        <v>773.69423403299299</v>
      </c>
      <c r="J10" s="1217">
        <v>221.02348168005597</v>
      </c>
      <c r="K10" s="1217">
        <v>893.79443232856875</v>
      </c>
      <c r="L10" s="1218">
        <v>238.79734488342751</v>
      </c>
      <c r="M10" s="1218">
        <v>14.501465652174161</v>
      </c>
      <c r="N10" s="1219">
        <v>8.0416176002060524</v>
      </c>
    </row>
    <row r="11" spans="3:15">
      <c r="C11" s="1215"/>
      <c r="D11" s="1216" t="s">
        <v>1014</v>
      </c>
      <c r="E11" s="1216"/>
      <c r="F11" s="1216"/>
      <c r="G11" s="1216"/>
      <c r="H11" s="1217">
        <v>-2021.7808899159349</v>
      </c>
      <c r="I11" s="1217">
        <v>-9219.333436580624</v>
      </c>
      <c r="J11" s="1217">
        <v>-2486.1422182837346</v>
      </c>
      <c r="K11" s="1217">
        <v>-11739.865969972105</v>
      </c>
      <c r="L11" s="1218">
        <v>-3218.695264860532</v>
      </c>
      <c r="M11" s="1218">
        <v>22.967935382310756</v>
      </c>
      <c r="N11" s="1219">
        <v>29.465452184891603</v>
      </c>
    </row>
    <row r="12" spans="3:15">
      <c r="C12" s="1215"/>
      <c r="D12" s="1216"/>
      <c r="E12" s="1216" t="s">
        <v>1013</v>
      </c>
      <c r="F12" s="1216"/>
      <c r="G12" s="1216"/>
      <c r="H12" s="1217">
        <v>-197.18612045159932</v>
      </c>
      <c r="I12" s="1217">
        <v>-1145.3845235936735</v>
      </c>
      <c r="J12" s="1217">
        <v>-284.48219825394756</v>
      </c>
      <c r="K12" s="1217">
        <v>-1644.9638539463035</v>
      </c>
      <c r="L12" s="1218">
        <v>-440.52311024457765</v>
      </c>
      <c r="M12" s="1218">
        <v>44.270903855921063</v>
      </c>
      <c r="N12" s="1219">
        <v>54.850852864732758</v>
      </c>
    </row>
    <row r="13" spans="3:15">
      <c r="C13" s="1215"/>
      <c r="D13" s="1216"/>
      <c r="E13" s="1216" t="s">
        <v>243</v>
      </c>
      <c r="F13" s="1216"/>
      <c r="G13" s="1216"/>
      <c r="H13" s="1217">
        <v>-1824.5947694643355</v>
      </c>
      <c r="I13" s="1217">
        <v>-8073.9489129869507</v>
      </c>
      <c r="J13" s="1217">
        <v>-2201.6600200297871</v>
      </c>
      <c r="K13" s="1217">
        <v>-10094.9021160258</v>
      </c>
      <c r="L13" s="1218">
        <v>-2778.1721546159542</v>
      </c>
      <c r="M13" s="1218">
        <v>20.665698317010438</v>
      </c>
      <c r="N13" s="1219">
        <v>26.185338759903857</v>
      </c>
    </row>
    <row r="14" spans="3:15">
      <c r="C14" s="1208"/>
      <c r="D14" s="1209" t="s">
        <v>1015</v>
      </c>
      <c r="E14" s="1209"/>
      <c r="F14" s="1209"/>
      <c r="G14" s="1209"/>
      <c r="H14" s="1220">
        <v>-1828.7497523482571</v>
      </c>
      <c r="I14" s="1220">
        <v>-8445.6392025476307</v>
      </c>
      <c r="J14" s="1220">
        <v>-2265.1187366036788</v>
      </c>
      <c r="K14" s="1220">
        <v>-10846.071537643533</v>
      </c>
      <c r="L14" s="1221">
        <v>-2979.8979199771047</v>
      </c>
      <c r="M14" s="1221">
        <v>23.861601823600523</v>
      </c>
      <c r="N14" s="1222">
        <v>31.55592560437546</v>
      </c>
    </row>
    <row r="15" spans="3:15">
      <c r="C15" s="1208"/>
      <c r="D15" s="1209" t="s">
        <v>1016</v>
      </c>
      <c r="E15" s="1209"/>
      <c r="F15" s="1209"/>
      <c r="G15" s="1209"/>
      <c r="H15" s="1220">
        <v>-22.319222291995327</v>
      </c>
      <c r="I15" s="1220">
        <v>26.112814428879172</v>
      </c>
      <c r="J15" s="1220">
        <v>-59.91604814279075</v>
      </c>
      <c r="K15" s="1220">
        <v>17.719357961504425</v>
      </c>
      <c r="L15" s="1221">
        <v>-173.12740237844537</v>
      </c>
      <c r="M15" s="1221">
        <v>168.45042967415282</v>
      </c>
      <c r="N15" s="1222">
        <v>188.94996873934599</v>
      </c>
    </row>
    <row r="16" spans="3:15">
      <c r="C16" s="1215"/>
      <c r="D16" s="1216"/>
      <c r="E16" s="1216" t="s">
        <v>1017</v>
      </c>
      <c r="F16" s="1216"/>
      <c r="G16" s="1216"/>
      <c r="H16" s="1217">
        <v>322.17544798132127</v>
      </c>
      <c r="I16" s="1217">
        <v>1491.8479560838475</v>
      </c>
      <c r="J16" s="1217">
        <v>352.27362128470668</v>
      </c>
      <c r="K16" s="1217">
        <v>1697.4583177837947</v>
      </c>
      <c r="L16" s="1218">
        <v>363.16182289529479</v>
      </c>
      <c r="M16" s="1218">
        <v>9.3421685271096209</v>
      </c>
      <c r="N16" s="1219">
        <v>3.0908364841170766</v>
      </c>
    </row>
    <row r="17" spans="3:14">
      <c r="C17" s="1215"/>
      <c r="D17" s="1223"/>
      <c r="E17" s="1223"/>
      <c r="F17" s="1223" t="s">
        <v>1018</v>
      </c>
      <c r="G17" s="1223"/>
      <c r="H17" s="1224">
        <v>109.04364566634931</v>
      </c>
      <c r="I17" s="1224">
        <v>552.26181494785521</v>
      </c>
      <c r="J17" s="1224">
        <v>143.9864558517753</v>
      </c>
      <c r="K17" s="1224">
        <v>642.58872221743286</v>
      </c>
      <c r="L17" s="1225">
        <v>137.73370954918067</v>
      </c>
      <c r="M17" s="1225">
        <v>32.044792680853391</v>
      </c>
      <c r="N17" s="1226">
        <v>-4.3425933818604534</v>
      </c>
    </row>
    <row r="18" spans="3:14">
      <c r="C18" s="1215"/>
      <c r="D18" s="1216"/>
      <c r="E18" s="1216"/>
      <c r="F18" s="1216" t="s">
        <v>1067</v>
      </c>
      <c r="G18" s="1216"/>
      <c r="H18" s="1217">
        <v>57.703483929856645</v>
      </c>
      <c r="I18" s="1217">
        <v>240.83994300843079</v>
      </c>
      <c r="J18" s="1217">
        <v>44.080388065544312</v>
      </c>
      <c r="K18" s="1217">
        <v>213.49983042802276</v>
      </c>
      <c r="L18" s="1218">
        <v>51.30394710549497</v>
      </c>
      <c r="M18" s="1218">
        <v>-23.608792635245962</v>
      </c>
      <c r="N18" s="1219">
        <v>16.387240124133555</v>
      </c>
    </row>
    <row r="19" spans="3:14">
      <c r="C19" s="1215"/>
      <c r="D19" s="1216"/>
      <c r="E19" s="1216"/>
      <c r="F19" s="1216" t="s">
        <v>243</v>
      </c>
      <c r="G19" s="1216"/>
      <c r="H19" s="1217">
        <v>155.42831838511529</v>
      </c>
      <c r="I19" s="1217">
        <v>698.74619812756168</v>
      </c>
      <c r="J19" s="1217">
        <v>164.20677736738705</v>
      </c>
      <c r="K19" s="1217">
        <v>841.3697651383394</v>
      </c>
      <c r="L19" s="1218">
        <v>174.12416624061919</v>
      </c>
      <c r="M19" s="1218">
        <v>5.647914790225542</v>
      </c>
      <c r="N19" s="1219">
        <v>6.0395734160494072</v>
      </c>
    </row>
    <row r="20" spans="3:14">
      <c r="C20" s="1215"/>
      <c r="D20" s="1216"/>
      <c r="E20" s="1216" t="s">
        <v>1020</v>
      </c>
      <c r="F20" s="1216"/>
      <c r="G20" s="1216"/>
      <c r="H20" s="1217">
        <v>-344.49467027331656</v>
      </c>
      <c r="I20" s="1217">
        <v>-1465.7351416549682</v>
      </c>
      <c r="J20" s="1217">
        <v>-412.18966942749739</v>
      </c>
      <c r="K20" s="1217">
        <v>-1679.7389598222903</v>
      </c>
      <c r="L20" s="1218">
        <v>-536.28922527374016</v>
      </c>
      <c r="M20" s="1218">
        <v>19.650521472646503</v>
      </c>
      <c r="N20" s="1219">
        <v>30.107391099492702</v>
      </c>
    </row>
    <row r="21" spans="3:14">
      <c r="C21" s="1215"/>
      <c r="D21" s="1216"/>
      <c r="E21" s="1216"/>
      <c r="F21" s="1216" t="s">
        <v>181</v>
      </c>
      <c r="G21" s="1216"/>
      <c r="H21" s="1217">
        <v>-94.301929617514432</v>
      </c>
      <c r="I21" s="1217">
        <v>-442.51014543543573</v>
      </c>
      <c r="J21" s="1217">
        <v>-127.94226593466422</v>
      </c>
      <c r="K21" s="1217">
        <v>-605.57395383734831</v>
      </c>
      <c r="L21" s="1218">
        <v>-168.90683829929458</v>
      </c>
      <c r="M21" s="1218">
        <v>35.673009506373717</v>
      </c>
      <c r="N21" s="1219">
        <v>32.01801380127938</v>
      </c>
    </row>
    <row r="22" spans="3:14">
      <c r="C22" s="1215"/>
      <c r="D22" s="1216"/>
      <c r="E22" s="1216"/>
      <c r="F22" s="1216" t="s">
        <v>1018</v>
      </c>
      <c r="G22" s="1216"/>
      <c r="H22" s="1217">
        <v>-190.10614711256105</v>
      </c>
      <c r="I22" s="1217">
        <v>-754.04337179929303</v>
      </c>
      <c r="J22" s="1217">
        <v>-203.60273985116612</v>
      </c>
      <c r="K22" s="1217">
        <v>-762.20919624529643</v>
      </c>
      <c r="L22" s="1218">
        <v>-259.23441768576112</v>
      </c>
      <c r="M22" s="1218">
        <v>7.0995035897570489</v>
      </c>
      <c r="N22" s="1219">
        <v>27.323639099975679</v>
      </c>
    </row>
    <row r="23" spans="3:14">
      <c r="C23" s="1215"/>
      <c r="D23" s="1216"/>
      <c r="E23" s="1216" t="s">
        <v>1068</v>
      </c>
      <c r="F23" s="1216"/>
      <c r="G23" s="1227"/>
      <c r="H23" s="1217">
        <v>-81.027575596218895</v>
      </c>
      <c r="I23" s="1217">
        <v>-330.82715583823995</v>
      </c>
      <c r="J23" s="1217">
        <v>-100.04599838978849</v>
      </c>
      <c r="K23" s="1217">
        <v>-364.69355166940295</v>
      </c>
      <c r="L23" s="1218">
        <v>-149.76330835552079</v>
      </c>
      <c r="M23" s="1218">
        <v>23.471543673407254</v>
      </c>
      <c r="N23" s="1219">
        <v>49.69445131831165</v>
      </c>
    </row>
    <row r="24" spans="3:14">
      <c r="C24" s="1215"/>
      <c r="D24" s="1216"/>
      <c r="E24" s="1216"/>
      <c r="F24" s="1216" t="s">
        <v>1069</v>
      </c>
      <c r="G24" s="1216"/>
      <c r="H24" s="1217">
        <v>-1.9926328497334902</v>
      </c>
      <c r="I24" s="1217">
        <v>-12.678968584645656</v>
      </c>
      <c r="J24" s="1217">
        <v>-7.4830635398964462</v>
      </c>
      <c r="K24" s="1217">
        <v>-23.973121567864091</v>
      </c>
      <c r="L24" s="1218">
        <v>-18.469531055681941</v>
      </c>
      <c r="M24" s="1218" t="s">
        <v>685</v>
      </c>
      <c r="N24" s="1219">
        <v>146.81777666607292</v>
      </c>
    </row>
    <row r="25" spans="3:14">
      <c r="C25" s="1215"/>
      <c r="D25" s="1216"/>
      <c r="E25" s="1216"/>
      <c r="F25" s="1216" t="s">
        <v>243</v>
      </c>
      <c r="G25" s="1216"/>
      <c r="H25" s="1217">
        <v>-58.093960693507654</v>
      </c>
      <c r="I25" s="1217">
        <v>-256.50265583559406</v>
      </c>
      <c r="J25" s="1217">
        <v>-73.161600101770588</v>
      </c>
      <c r="K25" s="1217">
        <v>-287.98268817178121</v>
      </c>
      <c r="L25" s="1218">
        <v>-89.678438233002595</v>
      </c>
      <c r="M25" s="1218">
        <v>25.93667091792355</v>
      </c>
      <c r="N25" s="1219">
        <v>22.575829544811015</v>
      </c>
    </row>
    <row r="26" spans="3:14">
      <c r="C26" s="1208"/>
      <c r="D26" s="1209" t="s">
        <v>1023</v>
      </c>
      <c r="E26" s="1209"/>
      <c r="F26" s="1209"/>
      <c r="G26" s="1209"/>
      <c r="H26" s="1220">
        <v>-1851.0689746402522</v>
      </c>
      <c r="I26" s="1220">
        <v>-8419.5263881187511</v>
      </c>
      <c r="J26" s="1220">
        <v>-2325.0347847464695</v>
      </c>
      <c r="K26" s="1220">
        <v>-10828.35217968203</v>
      </c>
      <c r="L26" s="1221">
        <v>-3153.0253223555501</v>
      </c>
      <c r="M26" s="1221">
        <v>25.604978344922586</v>
      </c>
      <c r="N26" s="1222">
        <v>35.611963444210062</v>
      </c>
    </row>
    <row r="27" spans="3:14">
      <c r="C27" s="1208"/>
      <c r="D27" s="1209" t="s">
        <v>1024</v>
      </c>
      <c r="E27" s="1209"/>
      <c r="F27" s="1209"/>
      <c r="G27" s="1209"/>
      <c r="H27" s="1220">
        <v>15.040221554298327</v>
      </c>
      <c r="I27" s="1220">
        <v>294.19686464937354</v>
      </c>
      <c r="J27" s="1220">
        <v>107.58166221000801</v>
      </c>
      <c r="K27" s="1220">
        <v>210.47611248614498</v>
      </c>
      <c r="L27" s="1221">
        <v>52.858796555482314</v>
      </c>
      <c r="M27" s="1221">
        <v>615.29306813477342</v>
      </c>
      <c r="N27" s="1222">
        <v>-50.866350761249883</v>
      </c>
    </row>
    <row r="28" spans="3:14">
      <c r="C28" s="1215"/>
      <c r="D28" s="1216"/>
      <c r="E28" s="1216" t="s">
        <v>1025</v>
      </c>
      <c r="F28" s="1216"/>
      <c r="G28" s="1216"/>
      <c r="H28" s="1217">
        <v>114.28926272857706</v>
      </c>
      <c r="I28" s="1217">
        <v>490.14225421518154</v>
      </c>
      <c r="J28" s="1217">
        <v>156.74680422024653</v>
      </c>
      <c r="K28" s="1217">
        <v>660.40215464380321</v>
      </c>
      <c r="L28" s="1218">
        <v>195.04807149384615</v>
      </c>
      <c r="M28" s="1218">
        <v>37.149195364485735</v>
      </c>
      <c r="N28" s="1219">
        <v>24.435118447315915</v>
      </c>
    </row>
    <row r="29" spans="3:14">
      <c r="C29" s="1215"/>
      <c r="D29" s="1216"/>
      <c r="E29" s="1216" t="s">
        <v>1026</v>
      </c>
      <c r="F29" s="1216"/>
      <c r="G29" s="1216"/>
      <c r="H29" s="1217">
        <v>-99.249041174278716</v>
      </c>
      <c r="I29" s="1217">
        <v>-195.94538956580797</v>
      </c>
      <c r="J29" s="1217">
        <v>-49.165142010238533</v>
      </c>
      <c r="K29" s="1217">
        <v>-449.92604215765834</v>
      </c>
      <c r="L29" s="1218">
        <v>-142.18927493836384</v>
      </c>
      <c r="M29" s="1218">
        <v>-50.462854423040895</v>
      </c>
      <c r="N29" s="1219">
        <v>189.2074936115373</v>
      </c>
    </row>
    <row r="30" spans="3:14">
      <c r="C30" s="1208"/>
      <c r="D30" s="1209" t="s">
        <v>1070</v>
      </c>
      <c r="E30" s="1209"/>
      <c r="F30" s="1209"/>
      <c r="G30" s="1209"/>
      <c r="H30" s="1220">
        <v>-1836.0287530859539</v>
      </c>
      <c r="I30" s="1220">
        <v>-8125.3295234693751</v>
      </c>
      <c r="J30" s="1220">
        <v>-2217.4531225364617</v>
      </c>
      <c r="K30" s="1220">
        <v>-10617.876067195884</v>
      </c>
      <c r="L30" s="1221">
        <v>-3100.1665258000676</v>
      </c>
      <c r="M30" s="1221">
        <v>20.774422448963222</v>
      </c>
      <c r="N30" s="1222">
        <v>39.807533890678286</v>
      </c>
    </row>
    <row r="31" spans="3:14">
      <c r="C31" s="1208"/>
      <c r="D31" s="1209" t="s">
        <v>1028</v>
      </c>
      <c r="E31" s="1209"/>
      <c r="F31" s="1209"/>
      <c r="G31" s="1209"/>
      <c r="H31" s="1220">
        <v>1817.8444849308949</v>
      </c>
      <c r="I31" s="1220">
        <v>8031.8287891970067</v>
      </c>
      <c r="J31" s="1220">
        <v>1969.2436696047603</v>
      </c>
      <c r="K31" s="1220">
        <v>8270.9257199284111</v>
      </c>
      <c r="L31" s="1221">
        <v>2383.2535129833627</v>
      </c>
      <c r="M31" s="1221">
        <v>8.3285003711206258</v>
      </c>
      <c r="N31" s="1222">
        <v>21.023799632764423</v>
      </c>
    </row>
    <row r="32" spans="3:14">
      <c r="C32" s="1215"/>
      <c r="D32" s="1216"/>
      <c r="E32" s="1216" t="s">
        <v>1029</v>
      </c>
      <c r="F32" s="1216"/>
      <c r="G32" s="1216"/>
      <c r="H32" s="1217">
        <v>1823.5767883099711</v>
      </c>
      <c r="I32" s="1217">
        <v>8068.8324578677857</v>
      </c>
      <c r="J32" s="1217">
        <v>1981.2637828400007</v>
      </c>
      <c r="K32" s="1217">
        <v>8326.6096902903228</v>
      </c>
      <c r="L32" s="1218">
        <v>2394.9079523361106</v>
      </c>
      <c r="M32" s="1218">
        <v>8.6471266546537038</v>
      </c>
      <c r="N32" s="1219">
        <v>20.877793915113131</v>
      </c>
    </row>
    <row r="33" spans="3:14">
      <c r="C33" s="1215"/>
      <c r="D33" s="1216"/>
      <c r="E33" s="1216"/>
      <c r="F33" s="1216" t="s">
        <v>1030</v>
      </c>
      <c r="G33" s="1216"/>
      <c r="H33" s="1217">
        <v>124.67430611687188</v>
      </c>
      <c r="I33" s="1217">
        <v>1084.6184323472864</v>
      </c>
      <c r="J33" s="1217">
        <v>150.26193170645809</v>
      </c>
      <c r="K33" s="1217">
        <v>584.84584480224771</v>
      </c>
      <c r="L33" s="1218">
        <v>123.40655947369876</v>
      </c>
      <c r="M33" s="1218">
        <v>20.523575696182277</v>
      </c>
      <c r="N33" s="1219">
        <v>-17.872372548239454</v>
      </c>
    </row>
    <row r="34" spans="3:14">
      <c r="C34" s="1215"/>
      <c r="D34" s="1223"/>
      <c r="E34" s="1223"/>
      <c r="F34" s="1223" t="s">
        <v>1031</v>
      </c>
      <c r="G34" s="1223"/>
      <c r="H34" s="1224">
        <v>1605.8521788097291</v>
      </c>
      <c r="I34" s="1224">
        <v>6556.3344592357098</v>
      </c>
      <c r="J34" s="1224">
        <v>1711.5464537895818</v>
      </c>
      <c r="K34" s="1224">
        <v>7223.7880740471237</v>
      </c>
      <c r="L34" s="1225">
        <v>2130.7494135900783</v>
      </c>
      <c r="M34" s="1225">
        <v>6.5818184497027801</v>
      </c>
      <c r="N34" s="1226">
        <v>24.492642830250261</v>
      </c>
    </row>
    <row r="35" spans="3:14">
      <c r="C35" s="1215"/>
      <c r="D35" s="1216"/>
      <c r="E35" s="1216"/>
      <c r="F35" s="1216" t="s">
        <v>1032</v>
      </c>
      <c r="G35" s="1216"/>
      <c r="H35" s="1217">
        <v>93.050303383370363</v>
      </c>
      <c r="I35" s="1217">
        <v>427.87956628478804</v>
      </c>
      <c r="J35" s="1217">
        <v>119.45539734396078</v>
      </c>
      <c r="K35" s="1217">
        <v>517.97577144095158</v>
      </c>
      <c r="L35" s="1218">
        <v>140.75197927233336</v>
      </c>
      <c r="M35" s="1218">
        <v>28.37722500677998</v>
      </c>
      <c r="N35" s="1219">
        <v>17.828061688205722</v>
      </c>
    </row>
    <row r="36" spans="3:14">
      <c r="C36" s="1215"/>
      <c r="D36" s="1216"/>
      <c r="E36" s="1216"/>
      <c r="F36" s="1216" t="s">
        <v>243</v>
      </c>
      <c r="G36" s="1216"/>
      <c r="H36" s="1217">
        <v>0</v>
      </c>
      <c r="I36" s="1217">
        <v>0</v>
      </c>
      <c r="J36" s="1217">
        <v>0</v>
      </c>
      <c r="K36" s="1217">
        <v>0</v>
      </c>
      <c r="L36" s="1218">
        <v>0</v>
      </c>
      <c r="M36" s="1218" t="s">
        <v>685</v>
      </c>
      <c r="N36" s="1219" t="s">
        <v>685</v>
      </c>
    </row>
    <row r="37" spans="3:14">
      <c r="C37" s="1215"/>
      <c r="D37" s="1216"/>
      <c r="E37" s="1216" t="s">
        <v>1033</v>
      </c>
      <c r="F37" s="1216"/>
      <c r="G37" s="1216"/>
      <c r="H37" s="1217">
        <v>-5.7323033790763107</v>
      </c>
      <c r="I37" s="1217">
        <v>-37.003668670778261</v>
      </c>
      <c r="J37" s="1217">
        <v>-12.020113235240496</v>
      </c>
      <c r="K37" s="1217">
        <v>-55.683970361910426</v>
      </c>
      <c r="L37" s="1218">
        <v>-11.654439352748094</v>
      </c>
      <c r="M37" s="1218">
        <v>109.69080734832613</v>
      </c>
      <c r="N37" s="1219">
        <v>-3.0421833416703663</v>
      </c>
    </row>
    <row r="38" spans="3:14">
      <c r="C38" s="1208" t="s">
        <v>1034</v>
      </c>
      <c r="D38" s="1209" t="s">
        <v>1035</v>
      </c>
      <c r="E38" s="1209"/>
      <c r="F38" s="1209"/>
      <c r="G38" s="1209"/>
      <c r="H38" s="1220">
        <v>22.544856529008044</v>
      </c>
      <c r="I38" s="1220">
        <v>125.15715312860414</v>
      </c>
      <c r="J38" s="1220">
        <v>47.92312448400051</v>
      </c>
      <c r="K38" s="1220">
        <v>169.32034828486562</v>
      </c>
      <c r="L38" s="1221">
        <v>31.515647998125303</v>
      </c>
      <c r="M38" s="1221">
        <v>112.56788404192648</v>
      </c>
      <c r="N38" s="1222">
        <v>-34.237075863767956</v>
      </c>
    </row>
    <row r="39" spans="3:14">
      <c r="C39" s="1208" t="s">
        <v>1071</v>
      </c>
      <c r="D39" s="1208"/>
      <c r="E39" s="1209"/>
      <c r="F39" s="1209"/>
      <c r="G39" s="1209"/>
      <c r="H39" s="1220">
        <v>4.3605883739490281</v>
      </c>
      <c r="I39" s="1220">
        <v>31.656418856233543</v>
      </c>
      <c r="J39" s="1220">
        <v>-200.2863284477011</v>
      </c>
      <c r="K39" s="1220">
        <v>-2177.6299989826084</v>
      </c>
      <c r="L39" s="1221">
        <v>-685.39736481857949</v>
      </c>
      <c r="M39" s="1228" t="s">
        <v>685</v>
      </c>
      <c r="N39" s="1222">
        <v>242.20876189137937</v>
      </c>
    </row>
    <row r="40" spans="3:14">
      <c r="C40" s="1208" t="s">
        <v>1037</v>
      </c>
      <c r="D40" s="1209" t="s">
        <v>1038</v>
      </c>
      <c r="E40" s="1209"/>
      <c r="F40" s="1209"/>
      <c r="G40" s="1209"/>
      <c r="H40" s="1220">
        <v>5.2155209038480237</v>
      </c>
      <c r="I40" s="1220">
        <v>250.02394029823051</v>
      </c>
      <c r="J40" s="1220">
        <v>197.08617623626174</v>
      </c>
      <c r="K40" s="1220">
        <v>959.68867408583219</v>
      </c>
      <c r="L40" s="1221">
        <v>150.12008150209761</v>
      </c>
      <c r="M40" s="1228" t="s">
        <v>685</v>
      </c>
      <c r="N40" s="1222">
        <v>-23.830232861112705</v>
      </c>
    </row>
    <row r="41" spans="3:14">
      <c r="C41" s="1215"/>
      <c r="D41" s="1216" t="s">
        <v>1039</v>
      </c>
      <c r="E41" s="1216"/>
      <c r="F41" s="1216"/>
      <c r="G41" s="1216"/>
      <c r="H41" s="1217">
        <v>46.965817092554005</v>
      </c>
      <c r="I41" s="1217">
        <v>127.4857610801094</v>
      </c>
      <c r="J41" s="1217">
        <v>59.039551295848987</v>
      </c>
      <c r="K41" s="1217">
        <v>168.56061033235039</v>
      </c>
      <c r="L41" s="1218">
        <v>13.594705455555975</v>
      </c>
      <c r="M41" s="1229" t="s">
        <v>685</v>
      </c>
      <c r="N41" s="1219">
        <v>-76.973562371040913</v>
      </c>
    </row>
    <row r="42" spans="3:14">
      <c r="C42" s="1215"/>
      <c r="D42" s="1216" t="s">
        <v>1040</v>
      </c>
      <c r="E42" s="1216"/>
      <c r="F42" s="1216"/>
      <c r="G42" s="1216"/>
      <c r="H42" s="1217">
        <v>0</v>
      </c>
      <c r="I42" s="1217">
        <v>0</v>
      </c>
      <c r="J42" s="1217">
        <v>0</v>
      </c>
      <c r="K42" s="1217">
        <v>0</v>
      </c>
      <c r="L42" s="1218">
        <v>0</v>
      </c>
      <c r="M42" s="1229" t="s">
        <v>685</v>
      </c>
      <c r="N42" s="1219" t="s">
        <v>685</v>
      </c>
    </row>
    <row r="43" spans="3:14">
      <c r="C43" s="1215"/>
      <c r="D43" s="1216" t="s">
        <v>1041</v>
      </c>
      <c r="E43" s="1216"/>
      <c r="F43" s="1216"/>
      <c r="G43" s="1216"/>
      <c r="H43" s="1217">
        <v>-79.295647514403143</v>
      </c>
      <c r="I43" s="1217">
        <v>-462.90261348682697</v>
      </c>
      <c r="J43" s="1217">
        <v>-118.64884755055385</v>
      </c>
      <c r="K43" s="1217">
        <v>-387.92147940738272</v>
      </c>
      <c r="L43" s="1218">
        <v>-34.505525295246876</v>
      </c>
      <c r="M43" s="1218">
        <v>49.628449063364599</v>
      </c>
      <c r="N43" s="1219">
        <v>-70.917943151074624</v>
      </c>
    </row>
    <row r="44" spans="3:14">
      <c r="C44" s="1215"/>
      <c r="D44" s="1216"/>
      <c r="E44" s="1216" t="s">
        <v>1042</v>
      </c>
      <c r="F44" s="1216"/>
      <c r="G44" s="1216"/>
      <c r="H44" s="1217">
        <v>-6.0185931803668566</v>
      </c>
      <c r="I44" s="1217">
        <v>-86.870009878092077</v>
      </c>
      <c r="J44" s="1217">
        <v>-7.7562784237813478</v>
      </c>
      <c r="K44" s="1217">
        <v>38.080615435264917</v>
      </c>
      <c r="L44" s="1218">
        <v>10.126975663930615</v>
      </c>
      <c r="M44" s="1230">
        <v>28.871950493064759</v>
      </c>
      <c r="N44" s="1231">
        <v>-230.56488061182188</v>
      </c>
    </row>
    <row r="45" spans="3:14">
      <c r="C45" s="1215"/>
      <c r="D45" s="1216"/>
      <c r="E45" s="1216" t="s">
        <v>243</v>
      </c>
      <c r="F45" s="1216"/>
      <c r="G45" s="1216"/>
      <c r="H45" s="1217">
        <v>-73.277054334036279</v>
      </c>
      <c r="I45" s="1217">
        <v>-376.03260360873492</v>
      </c>
      <c r="J45" s="1217">
        <v>-110.89256912677251</v>
      </c>
      <c r="K45" s="1217">
        <v>-426.00209484264758</v>
      </c>
      <c r="L45" s="1218">
        <v>-44.632500959177484</v>
      </c>
      <c r="M45" s="1218">
        <v>51.333279066137749</v>
      </c>
      <c r="N45" s="1219">
        <v>-59.751585421243554</v>
      </c>
    </row>
    <row r="46" spans="3:14">
      <c r="C46" s="1215"/>
      <c r="D46" s="1216" t="s">
        <v>1043</v>
      </c>
      <c r="E46" s="1216"/>
      <c r="F46" s="1216"/>
      <c r="G46" s="1216"/>
      <c r="H46" s="1217">
        <v>37.545351325697169</v>
      </c>
      <c r="I46" s="1217">
        <v>585.44079270494819</v>
      </c>
      <c r="J46" s="1217">
        <v>256.69547249096655</v>
      </c>
      <c r="K46" s="1217">
        <v>1179.0495431608645</v>
      </c>
      <c r="L46" s="1218">
        <v>171.03090134178848</v>
      </c>
      <c r="M46" s="1218">
        <v>583.69442135244174</v>
      </c>
      <c r="N46" s="1219">
        <v>-33.372061578605653</v>
      </c>
    </row>
    <row r="47" spans="3:14">
      <c r="C47" s="1215"/>
      <c r="D47" s="1216"/>
      <c r="E47" s="1216" t="s">
        <v>1042</v>
      </c>
      <c r="F47" s="1216"/>
      <c r="G47" s="1216"/>
      <c r="H47" s="1217">
        <v>34.97297464941493</v>
      </c>
      <c r="I47" s="1217">
        <v>230.9917345505242</v>
      </c>
      <c r="J47" s="1217">
        <v>72.277128233185522</v>
      </c>
      <c r="K47" s="1217">
        <v>517.75588608269243</v>
      </c>
      <c r="L47" s="1218">
        <v>71.908194483903657</v>
      </c>
      <c r="M47" s="1218">
        <v>106.66565814811142</v>
      </c>
      <c r="N47" s="1219">
        <v>-0.51044328724790944</v>
      </c>
    </row>
    <row r="48" spans="3:14">
      <c r="C48" s="1215"/>
      <c r="D48" s="1216"/>
      <c r="E48" s="1216" t="s">
        <v>1044</v>
      </c>
      <c r="F48" s="1216"/>
      <c r="G48" s="1216"/>
      <c r="H48" s="1217">
        <v>21.829720054772313</v>
      </c>
      <c r="I48" s="1217">
        <v>532.84423990388689</v>
      </c>
      <c r="J48" s="1217">
        <v>74.742932877740017</v>
      </c>
      <c r="K48" s="1217">
        <v>795.08129791715839</v>
      </c>
      <c r="L48" s="1218">
        <v>90.202432574796219</v>
      </c>
      <c r="M48" s="1230">
        <v>242.39070721110807</v>
      </c>
      <c r="N48" s="1231">
        <v>20.683560440883312</v>
      </c>
    </row>
    <row r="49" spans="3:14">
      <c r="C49" s="1215"/>
      <c r="D49" s="1216"/>
      <c r="E49" s="1216"/>
      <c r="F49" s="1216" t="s">
        <v>1045</v>
      </c>
      <c r="G49" s="1216"/>
      <c r="H49" s="1217">
        <v>21.353683114207371</v>
      </c>
      <c r="I49" s="1217">
        <v>426.12295587250071</v>
      </c>
      <c r="J49" s="1217">
        <v>49.002936018300922</v>
      </c>
      <c r="K49" s="1217">
        <v>763.53717895834495</v>
      </c>
      <c r="L49" s="1218">
        <v>65.232962579872662</v>
      </c>
      <c r="M49" s="1230">
        <v>129.48236028517962</v>
      </c>
      <c r="N49" s="1231">
        <v>33.120518647107957</v>
      </c>
    </row>
    <row r="50" spans="3:14">
      <c r="C50" s="1215"/>
      <c r="D50" s="1216"/>
      <c r="E50" s="1216"/>
      <c r="F50" s="1216"/>
      <c r="G50" s="1216" t="s">
        <v>1046</v>
      </c>
      <c r="H50" s="1217">
        <v>52.645357857349701</v>
      </c>
      <c r="I50" s="1217">
        <v>595.0619643040767</v>
      </c>
      <c r="J50" s="1217">
        <v>79.415660971976521</v>
      </c>
      <c r="K50" s="1217">
        <v>940.52778712842257</v>
      </c>
      <c r="L50" s="1218">
        <v>94.933518937524553</v>
      </c>
      <c r="M50" s="1218">
        <v>50.850263354966387</v>
      </c>
      <c r="N50" s="1219">
        <v>19.54004761230135</v>
      </c>
    </row>
    <row r="51" spans="3:14">
      <c r="C51" s="1215"/>
      <c r="D51" s="1216"/>
      <c r="E51" s="1216"/>
      <c r="F51" s="1216"/>
      <c r="G51" s="1216" t="s">
        <v>1047</v>
      </c>
      <c r="H51" s="1217">
        <v>-31.291674743142327</v>
      </c>
      <c r="I51" s="1217">
        <v>-168.9390084315761</v>
      </c>
      <c r="J51" s="1217">
        <v>-30.412724953675585</v>
      </c>
      <c r="K51" s="1217">
        <v>-176.99060817007771</v>
      </c>
      <c r="L51" s="1218">
        <v>-29.700556357651884</v>
      </c>
      <c r="M51" s="1218">
        <v>-2.8088934091307038</v>
      </c>
      <c r="N51" s="1219">
        <v>-2.3416796656941159</v>
      </c>
    </row>
    <row r="52" spans="3:14">
      <c r="C52" s="1215"/>
      <c r="D52" s="1216"/>
      <c r="E52" s="1216"/>
      <c r="F52" s="1216" t="s">
        <v>1048</v>
      </c>
      <c r="G52" s="1216"/>
      <c r="H52" s="1217">
        <v>0.47603694056494206</v>
      </c>
      <c r="I52" s="1217">
        <v>106.72128403138619</v>
      </c>
      <c r="J52" s="1217">
        <v>25.739996859439085</v>
      </c>
      <c r="K52" s="1217">
        <v>31.544118958813488</v>
      </c>
      <c r="L52" s="1218">
        <v>24.96946999492355</v>
      </c>
      <c r="M52" s="1230" t="s">
        <v>685</v>
      </c>
      <c r="N52" s="1231">
        <v>-2.9935002273824125</v>
      </c>
    </row>
    <row r="53" spans="3:14">
      <c r="C53" s="1215"/>
      <c r="D53" s="1216"/>
      <c r="E53" s="1216" t="s">
        <v>1049</v>
      </c>
      <c r="F53" s="1216"/>
      <c r="G53" s="1216"/>
      <c r="H53" s="1217">
        <v>-19.257529315910045</v>
      </c>
      <c r="I53" s="1217">
        <v>-179.8110863139753</v>
      </c>
      <c r="J53" s="1217">
        <v>109.77273187992536</v>
      </c>
      <c r="K53" s="1217">
        <v>-133.79758314353228</v>
      </c>
      <c r="L53" s="1218">
        <v>9.0966894203574782</v>
      </c>
      <c r="M53" s="1218">
        <v>-670.02500206105947</v>
      </c>
      <c r="N53" s="1219">
        <v>-91.713161124287339</v>
      </c>
    </row>
    <row r="54" spans="3:14">
      <c r="C54" s="1215"/>
      <c r="D54" s="1216"/>
      <c r="E54" s="1216"/>
      <c r="F54" s="1216" t="s">
        <v>1050</v>
      </c>
      <c r="G54" s="1216"/>
      <c r="H54" s="1217">
        <v>-1.5641209347179674E-2</v>
      </c>
      <c r="I54" s="1217">
        <v>2.2097713816835296</v>
      </c>
      <c r="J54" s="1217">
        <v>-0.53575926690516507</v>
      </c>
      <c r="K54" s="1217">
        <v>-1.7336701174124338</v>
      </c>
      <c r="L54" s="1218">
        <v>0.43216967877094709</v>
      </c>
      <c r="M54" s="1218" t="s">
        <v>685</v>
      </c>
      <c r="N54" s="1219">
        <v>-180.66490035112088</v>
      </c>
    </row>
    <row r="55" spans="3:14">
      <c r="C55" s="1215"/>
      <c r="D55" s="1216"/>
      <c r="E55" s="1216"/>
      <c r="F55" s="1216" t="s">
        <v>1051</v>
      </c>
      <c r="G55" s="1216"/>
      <c r="H55" s="1217">
        <v>-19.241888106562868</v>
      </c>
      <c r="I55" s="1217">
        <v>-182.02085769565883</v>
      </c>
      <c r="J55" s="1217">
        <v>110.30849114683052</v>
      </c>
      <c r="K55" s="1217">
        <v>-132.06391302611982</v>
      </c>
      <c r="L55" s="1218">
        <v>8.6645197415865454</v>
      </c>
      <c r="M55" s="1218">
        <v>-673.27269827126474</v>
      </c>
      <c r="N55" s="1219">
        <v>-92.145192404043229</v>
      </c>
    </row>
    <row r="56" spans="3:14">
      <c r="C56" s="1215"/>
      <c r="D56" s="1216"/>
      <c r="E56" s="1216" t="s">
        <v>1072</v>
      </c>
      <c r="F56" s="1216"/>
      <c r="G56" s="1216"/>
      <c r="H56" s="1217">
        <v>1.8593741997999913E-4</v>
      </c>
      <c r="I56" s="1217">
        <v>1.4159045645124284</v>
      </c>
      <c r="J56" s="1217">
        <v>-9.732049988433944E-2</v>
      </c>
      <c r="K56" s="1217">
        <v>9.9423045458175707E-3</v>
      </c>
      <c r="L56" s="1218">
        <v>-0.17641513726886934</v>
      </c>
      <c r="M56" s="1230" t="s">
        <v>685</v>
      </c>
      <c r="N56" s="1219">
        <v>81.27232954878977</v>
      </c>
    </row>
    <row r="57" spans="3:14">
      <c r="C57" s="1208" t="s">
        <v>1073</v>
      </c>
      <c r="D57" s="1209"/>
      <c r="E57" s="1209"/>
      <c r="F57" s="1209"/>
      <c r="G57" s="1209"/>
      <c r="H57" s="1220">
        <v>9.5761092777970305</v>
      </c>
      <c r="I57" s="1220">
        <v>281.68035915446416</v>
      </c>
      <c r="J57" s="1220">
        <v>-3.200152211439466</v>
      </c>
      <c r="K57" s="1220">
        <v>-1217.9413248967762</v>
      </c>
      <c r="L57" s="1221">
        <v>-535.27728331648177</v>
      </c>
      <c r="M57" s="1221">
        <v>-133.41808367683598</v>
      </c>
      <c r="N57" s="1232" t="s">
        <v>685</v>
      </c>
    </row>
    <row r="58" spans="3:14">
      <c r="C58" s="1208" t="s">
        <v>1054</v>
      </c>
      <c r="D58" s="1209" t="s">
        <v>1055</v>
      </c>
      <c r="E58" s="1209"/>
      <c r="F58" s="1209"/>
      <c r="G58" s="1209"/>
      <c r="H58" s="1220">
        <v>155.80228882968996</v>
      </c>
      <c r="I58" s="1220">
        <v>315.15928565511831</v>
      </c>
      <c r="J58" s="1220">
        <v>153.26751183168508</v>
      </c>
      <c r="K58" s="1220">
        <v>1083.083594480144</v>
      </c>
      <c r="L58" s="1221">
        <v>228.22169974413544</v>
      </c>
      <c r="M58" s="1233">
        <v>-1.6269189734277205</v>
      </c>
      <c r="N58" s="1234">
        <v>48.904159150677259</v>
      </c>
    </row>
    <row r="59" spans="3:14">
      <c r="C59" s="1208" t="s">
        <v>1074</v>
      </c>
      <c r="D59" s="1209"/>
      <c r="E59" s="1209"/>
      <c r="F59" s="1209"/>
      <c r="G59" s="1209"/>
      <c r="H59" s="1220">
        <v>165.37839810748699</v>
      </c>
      <c r="I59" s="1220">
        <v>596.83964480958252</v>
      </c>
      <c r="J59" s="1220">
        <v>150.06735962024564</v>
      </c>
      <c r="K59" s="1220">
        <v>-134.85773041663214</v>
      </c>
      <c r="L59" s="1221">
        <v>-307.05558357234639</v>
      </c>
      <c r="M59" s="1221">
        <v>-9.2581852663066684</v>
      </c>
      <c r="N59" s="1222">
        <v>-304.61183854328397</v>
      </c>
    </row>
    <row r="60" spans="3:14">
      <c r="C60" s="1208" t="s">
        <v>1057</v>
      </c>
      <c r="D60" s="1209"/>
      <c r="E60" s="1209"/>
      <c r="F60" s="1209"/>
      <c r="G60" s="1209"/>
      <c r="H60" s="1220">
        <v>-165.37839810748707</v>
      </c>
      <c r="I60" s="1220">
        <v>-596.83964480958241</v>
      </c>
      <c r="J60" s="1220">
        <v>-150.0673596202457</v>
      </c>
      <c r="K60" s="1220">
        <v>134.85773041663217</v>
      </c>
      <c r="L60" s="1220">
        <v>307.05558357234639</v>
      </c>
      <c r="M60" s="1221">
        <v>-9.2581852663066826</v>
      </c>
      <c r="N60" s="1222">
        <v>-304.61183854328397</v>
      </c>
    </row>
    <row r="61" spans="3:14">
      <c r="C61" s="1215"/>
      <c r="D61" s="1216" t="s">
        <v>1058</v>
      </c>
      <c r="E61" s="1216"/>
      <c r="F61" s="1216"/>
      <c r="G61" s="1216"/>
      <c r="H61" s="1217">
        <v>-165.37820916307908</v>
      </c>
      <c r="I61" s="1217">
        <v>-580.75082071283452</v>
      </c>
      <c r="J61" s="1217">
        <v>-150.06736053293429</v>
      </c>
      <c r="K61" s="1217">
        <v>144.07669530167536</v>
      </c>
      <c r="L61" s="1217">
        <v>307.05571765115667</v>
      </c>
      <c r="M61" s="1218">
        <v>-9.258081042011284</v>
      </c>
      <c r="N61" s="1219">
        <v>-304.61192664461453</v>
      </c>
    </row>
    <row r="62" spans="3:14">
      <c r="C62" s="1215"/>
      <c r="D62" s="1216"/>
      <c r="E62" s="1216" t="s">
        <v>1050</v>
      </c>
      <c r="F62" s="1216"/>
      <c r="G62" s="1216"/>
      <c r="H62" s="1217">
        <v>-92.689689880116035</v>
      </c>
      <c r="I62" s="1217">
        <v>-586.60537557732516</v>
      </c>
      <c r="J62" s="1217">
        <v>-145.83250221470459</v>
      </c>
      <c r="K62" s="1217">
        <v>-239.33827914130529</v>
      </c>
      <c r="L62" s="1217">
        <v>474.78751353089893</v>
      </c>
      <c r="M62" s="1218">
        <v>57.334113862418747</v>
      </c>
      <c r="N62" s="1219">
        <v>-425.57043616510418</v>
      </c>
    </row>
    <row r="63" spans="3:14">
      <c r="C63" s="1215"/>
      <c r="D63" s="1216"/>
      <c r="E63" s="1216" t="s">
        <v>1051</v>
      </c>
      <c r="F63" s="1216"/>
      <c r="G63" s="1216"/>
      <c r="H63" s="1217">
        <v>-72.688519282963014</v>
      </c>
      <c r="I63" s="1217">
        <v>5.8545548644908401</v>
      </c>
      <c r="J63" s="1217">
        <v>-4.2348583182297297</v>
      </c>
      <c r="K63" s="1217">
        <v>383.41497444298051</v>
      </c>
      <c r="L63" s="1217">
        <v>-167.73179587974229</v>
      </c>
      <c r="M63" s="1230">
        <v>-94.173965352431779</v>
      </c>
      <c r="N63" s="1235" t="s">
        <v>685</v>
      </c>
    </row>
    <row r="64" spans="3:14">
      <c r="C64" s="1215"/>
      <c r="D64" s="1216" t="s">
        <v>1059</v>
      </c>
      <c r="E64" s="1216"/>
      <c r="F64" s="1216"/>
      <c r="G64" s="1216"/>
      <c r="H64" s="1217">
        <v>-1.8894440802594585E-4</v>
      </c>
      <c r="I64" s="1217">
        <v>-16.088824096747995</v>
      </c>
      <c r="J64" s="1217">
        <v>9.1268858597764644E-7</v>
      </c>
      <c r="K64" s="1217">
        <v>-9.2189648850431709</v>
      </c>
      <c r="L64" s="1217">
        <v>-1.3407881027679687E-4</v>
      </c>
      <c r="M64" s="1218" t="s">
        <v>685</v>
      </c>
      <c r="N64" s="1236" t="s">
        <v>685</v>
      </c>
    </row>
    <row r="65" spans="3:14" ht="16.5" thickBot="1">
      <c r="C65" s="1237" t="s">
        <v>1075</v>
      </c>
      <c r="D65" s="1238"/>
      <c r="E65" s="1238"/>
      <c r="F65" s="1238"/>
      <c r="G65" s="1238"/>
      <c r="H65" s="1239">
        <v>-184.63592742339716</v>
      </c>
      <c r="I65" s="1239">
        <v>-776.65073112355753</v>
      </c>
      <c r="J65" s="1239">
        <v>-40.294627740320351</v>
      </c>
      <c r="K65" s="1239">
        <v>1.0601472730997799</v>
      </c>
      <c r="L65" s="1239">
        <v>316.15227299270384</v>
      </c>
      <c r="M65" s="1240">
        <v>-78.176171722029551</v>
      </c>
      <c r="N65" s="1241">
        <v>-884.60154795362405</v>
      </c>
    </row>
    <row r="66" spans="3:14" ht="16.5" thickTop="1">
      <c r="C66" s="1242" t="s">
        <v>1076</v>
      </c>
    </row>
    <row r="70" spans="3:14">
      <c r="H70" s="1214"/>
    </row>
    <row r="71" spans="3:14">
      <c r="N71" s="1201" t="s">
        <v>82</v>
      </c>
    </row>
  </sheetData>
  <mergeCells count="9">
    <mergeCell ref="C1:N1"/>
    <mergeCell ref="C2:N2"/>
    <mergeCell ref="C3:G3"/>
    <mergeCell ref="C4:G6"/>
    <mergeCell ref="H4:I5"/>
    <mergeCell ref="J4:K5"/>
    <mergeCell ref="L4:L5"/>
    <mergeCell ref="M4:N4"/>
    <mergeCell ref="M5:N5"/>
  </mergeCells>
  <pageMargins left="0.5" right="0.5" top="0.5" bottom="0.5" header="0.5" footer="0.5"/>
  <pageSetup paperSize="9" scale="73" orientation="portrait" r:id="rId1"/>
  <headerFooter alignWithMargins="0"/>
</worksheet>
</file>

<file path=xl/worksheets/sheet19.xml><?xml version="1.0" encoding="utf-8"?>
<worksheet xmlns="http://schemas.openxmlformats.org/spreadsheetml/2006/main" xmlns:r="http://schemas.openxmlformats.org/officeDocument/2006/relationships">
  <sheetPr>
    <pageSetUpPr fitToPage="1"/>
  </sheetPr>
  <dimension ref="B1:J53"/>
  <sheetViews>
    <sheetView zoomScale="80" zoomScaleNormal="80" zoomScaleSheetLayoutView="70" workbookViewId="0">
      <selection activeCell="O17" sqref="O17"/>
    </sheetView>
  </sheetViews>
  <sheetFormatPr defaultRowHeight="15.75"/>
  <cols>
    <col min="1" max="1" width="9.140625" style="366"/>
    <col min="2" max="2" width="6.85546875" style="366" customWidth="1"/>
    <col min="3" max="3" width="31.28515625" style="366" customWidth="1"/>
    <col min="4" max="4" width="14.85546875" style="366" customWidth="1"/>
    <col min="5" max="5" width="15.85546875" style="366" customWidth="1"/>
    <col min="6" max="7" width="12.85546875" style="366" customWidth="1"/>
    <col min="8" max="8" width="12.42578125" style="366" customWidth="1"/>
    <col min="9" max="9" width="11.85546875" style="366" customWidth="1"/>
    <col min="10" max="257" width="9.140625" style="366"/>
    <col min="258" max="258" width="6.85546875" style="366" customWidth="1"/>
    <col min="259" max="259" width="31.28515625" style="366" customWidth="1"/>
    <col min="260" max="260" width="14.85546875" style="366" customWidth="1"/>
    <col min="261" max="261" width="15.85546875" style="366" customWidth="1"/>
    <col min="262" max="263" width="12.85546875" style="366" customWidth="1"/>
    <col min="264" max="264" width="12.42578125" style="366" customWidth="1"/>
    <col min="265" max="265" width="11.85546875" style="366" customWidth="1"/>
    <col min="266" max="513" width="9.140625" style="366"/>
    <col min="514" max="514" width="6.85546875" style="366" customWidth="1"/>
    <col min="515" max="515" width="31.28515625" style="366" customWidth="1"/>
    <col min="516" max="516" width="14.85546875" style="366" customWidth="1"/>
    <col min="517" max="517" width="15.85546875" style="366" customWidth="1"/>
    <col min="518" max="519" width="12.85546875" style="366" customWidth="1"/>
    <col min="520" max="520" width="12.42578125" style="366" customWidth="1"/>
    <col min="521" max="521" width="11.85546875" style="366" customWidth="1"/>
    <col min="522" max="769" width="9.140625" style="366"/>
    <col min="770" max="770" width="6.85546875" style="366" customWidth="1"/>
    <col min="771" max="771" width="31.28515625" style="366" customWidth="1"/>
    <col min="772" max="772" width="14.85546875" style="366" customWidth="1"/>
    <col min="773" max="773" width="15.85546875" style="366" customWidth="1"/>
    <col min="774" max="775" width="12.85546875" style="366" customWidth="1"/>
    <col min="776" max="776" width="12.42578125" style="366" customWidth="1"/>
    <col min="777" max="777" width="11.85546875" style="366" customWidth="1"/>
    <col min="778" max="1025" width="9.140625" style="366"/>
    <col min="1026" max="1026" width="6.85546875" style="366" customWidth="1"/>
    <col min="1027" max="1027" width="31.28515625" style="366" customWidth="1"/>
    <col min="1028" max="1028" width="14.85546875" style="366" customWidth="1"/>
    <col min="1029" max="1029" width="15.85546875" style="366" customWidth="1"/>
    <col min="1030" max="1031" width="12.85546875" style="366" customWidth="1"/>
    <col min="1032" max="1032" width="12.42578125" style="366" customWidth="1"/>
    <col min="1033" max="1033" width="11.85546875" style="366" customWidth="1"/>
    <col min="1034" max="1281" width="9.140625" style="366"/>
    <col min="1282" max="1282" width="6.85546875" style="366" customWidth="1"/>
    <col min="1283" max="1283" width="31.28515625" style="366" customWidth="1"/>
    <col min="1284" max="1284" width="14.85546875" style="366" customWidth="1"/>
    <col min="1285" max="1285" width="15.85546875" style="366" customWidth="1"/>
    <col min="1286" max="1287" width="12.85546875" style="366" customWidth="1"/>
    <col min="1288" max="1288" width="12.42578125" style="366" customWidth="1"/>
    <col min="1289" max="1289" width="11.85546875" style="366" customWidth="1"/>
    <col min="1290" max="1537" width="9.140625" style="366"/>
    <col min="1538" max="1538" width="6.85546875" style="366" customWidth="1"/>
    <col min="1539" max="1539" width="31.28515625" style="366" customWidth="1"/>
    <col min="1540" max="1540" width="14.85546875" style="366" customWidth="1"/>
    <col min="1541" max="1541" width="15.85546875" style="366" customWidth="1"/>
    <col min="1542" max="1543" width="12.85546875" style="366" customWidth="1"/>
    <col min="1544" max="1544" width="12.42578125" style="366" customWidth="1"/>
    <col min="1545" max="1545" width="11.85546875" style="366" customWidth="1"/>
    <col min="1546" max="1793" width="9.140625" style="366"/>
    <col min="1794" max="1794" width="6.85546875" style="366" customWidth="1"/>
    <col min="1795" max="1795" width="31.28515625" style="366" customWidth="1"/>
    <col min="1796" max="1796" width="14.85546875" style="366" customWidth="1"/>
    <col min="1797" max="1797" width="15.85546875" style="366" customWidth="1"/>
    <col min="1798" max="1799" width="12.85546875" style="366" customWidth="1"/>
    <col min="1800" max="1800" width="12.42578125" style="366" customWidth="1"/>
    <col min="1801" max="1801" width="11.85546875" style="366" customWidth="1"/>
    <col min="1802" max="2049" width="9.140625" style="366"/>
    <col min="2050" max="2050" width="6.85546875" style="366" customWidth="1"/>
    <col min="2051" max="2051" width="31.28515625" style="366" customWidth="1"/>
    <col min="2052" max="2052" width="14.85546875" style="366" customWidth="1"/>
    <col min="2053" max="2053" width="15.85546875" style="366" customWidth="1"/>
    <col min="2054" max="2055" width="12.85546875" style="366" customWidth="1"/>
    <col min="2056" max="2056" width="12.42578125" style="366" customWidth="1"/>
    <col min="2057" max="2057" width="11.85546875" style="366" customWidth="1"/>
    <col min="2058" max="2305" width="9.140625" style="366"/>
    <col min="2306" max="2306" width="6.85546875" style="366" customWidth="1"/>
    <col min="2307" max="2307" width="31.28515625" style="366" customWidth="1"/>
    <col min="2308" max="2308" width="14.85546875" style="366" customWidth="1"/>
    <col min="2309" max="2309" width="15.85546875" style="366" customWidth="1"/>
    <col min="2310" max="2311" width="12.85546875" style="366" customWidth="1"/>
    <col min="2312" max="2312" width="12.42578125" style="366" customWidth="1"/>
    <col min="2313" max="2313" width="11.85546875" style="366" customWidth="1"/>
    <col min="2314" max="2561" width="9.140625" style="366"/>
    <col min="2562" max="2562" width="6.85546875" style="366" customWidth="1"/>
    <col min="2563" max="2563" width="31.28515625" style="366" customWidth="1"/>
    <col min="2564" max="2564" width="14.85546875" style="366" customWidth="1"/>
    <col min="2565" max="2565" width="15.85546875" style="366" customWidth="1"/>
    <col min="2566" max="2567" width="12.85546875" style="366" customWidth="1"/>
    <col min="2568" max="2568" width="12.42578125" style="366" customWidth="1"/>
    <col min="2569" max="2569" width="11.85546875" style="366" customWidth="1"/>
    <col min="2570" max="2817" width="9.140625" style="366"/>
    <col min="2818" max="2818" width="6.85546875" style="366" customWidth="1"/>
    <col min="2819" max="2819" width="31.28515625" style="366" customWidth="1"/>
    <col min="2820" max="2820" width="14.85546875" style="366" customWidth="1"/>
    <col min="2821" max="2821" width="15.85546875" style="366" customWidth="1"/>
    <col min="2822" max="2823" width="12.85546875" style="366" customWidth="1"/>
    <col min="2824" max="2824" width="12.42578125" style="366" customWidth="1"/>
    <col min="2825" max="2825" width="11.85546875" style="366" customWidth="1"/>
    <col min="2826" max="3073" width="9.140625" style="366"/>
    <col min="3074" max="3074" width="6.85546875" style="366" customWidth="1"/>
    <col min="3075" max="3075" width="31.28515625" style="366" customWidth="1"/>
    <col min="3076" max="3076" width="14.85546875" style="366" customWidth="1"/>
    <col min="3077" max="3077" width="15.85546875" style="366" customWidth="1"/>
    <col min="3078" max="3079" width="12.85546875" style="366" customWidth="1"/>
    <col min="3080" max="3080" width="12.42578125" style="366" customWidth="1"/>
    <col min="3081" max="3081" width="11.85546875" style="366" customWidth="1"/>
    <col min="3082" max="3329" width="9.140625" style="366"/>
    <col min="3330" max="3330" width="6.85546875" style="366" customWidth="1"/>
    <col min="3331" max="3331" width="31.28515625" style="366" customWidth="1"/>
    <col min="3332" max="3332" width="14.85546875" style="366" customWidth="1"/>
    <col min="3333" max="3333" width="15.85546875" style="366" customWidth="1"/>
    <col min="3334" max="3335" width="12.85546875" style="366" customWidth="1"/>
    <col min="3336" max="3336" width="12.42578125" style="366" customWidth="1"/>
    <col min="3337" max="3337" width="11.85546875" style="366" customWidth="1"/>
    <col min="3338" max="3585" width="9.140625" style="366"/>
    <col min="3586" max="3586" width="6.85546875" style="366" customWidth="1"/>
    <col min="3587" max="3587" width="31.28515625" style="366" customWidth="1"/>
    <col min="3588" max="3588" width="14.85546875" style="366" customWidth="1"/>
    <col min="3589" max="3589" width="15.85546875" style="366" customWidth="1"/>
    <col min="3590" max="3591" width="12.85546875" style="366" customWidth="1"/>
    <col min="3592" max="3592" width="12.42578125" style="366" customWidth="1"/>
    <col min="3593" max="3593" width="11.85546875" style="366" customWidth="1"/>
    <col min="3594" max="3841" width="9.140625" style="366"/>
    <col min="3842" max="3842" width="6.85546875" style="366" customWidth="1"/>
    <col min="3843" max="3843" width="31.28515625" style="366" customWidth="1"/>
    <col min="3844" max="3844" width="14.85546875" style="366" customWidth="1"/>
    <col min="3845" max="3845" width="15.85546875" style="366" customWidth="1"/>
    <col min="3846" max="3847" width="12.85546875" style="366" customWidth="1"/>
    <col min="3848" max="3848" width="12.42578125" style="366" customWidth="1"/>
    <col min="3849" max="3849" width="11.85546875" style="366" customWidth="1"/>
    <col min="3850" max="4097" width="9.140625" style="366"/>
    <col min="4098" max="4098" width="6.85546875" style="366" customWidth="1"/>
    <col min="4099" max="4099" width="31.28515625" style="366" customWidth="1"/>
    <col min="4100" max="4100" width="14.85546875" style="366" customWidth="1"/>
    <col min="4101" max="4101" width="15.85546875" style="366" customWidth="1"/>
    <col min="4102" max="4103" width="12.85546875" style="366" customWidth="1"/>
    <col min="4104" max="4104" width="12.42578125" style="366" customWidth="1"/>
    <col min="4105" max="4105" width="11.85546875" style="366" customWidth="1"/>
    <col min="4106" max="4353" width="9.140625" style="366"/>
    <col min="4354" max="4354" width="6.85546875" style="366" customWidth="1"/>
    <col min="4355" max="4355" width="31.28515625" style="366" customWidth="1"/>
    <col min="4356" max="4356" width="14.85546875" style="366" customWidth="1"/>
    <col min="4357" max="4357" width="15.85546875" style="366" customWidth="1"/>
    <col min="4358" max="4359" width="12.85546875" style="366" customWidth="1"/>
    <col min="4360" max="4360" width="12.42578125" style="366" customWidth="1"/>
    <col min="4361" max="4361" width="11.85546875" style="366" customWidth="1"/>
    <col min="4362" max="4609" width="9.140625" style="366"/>
    <col min="4610" max="4610" width="6.85546875" style="366" customWidth="1"/>
    <col min="4611" max="4611" width="31.28515625" style="366" customWidth="1"/>
    <col min="4612" max="4612" width="14.85546875" style="366" customWidth="1"/>
    <col min="4613" max="4613" width="15.85546875" style="366" customWidth="1"/>
    <col min="4614" max="4615" width="12.85546875" style="366" customWidth="1"/>
    <col min="4616" max="4616" width="12.42578125" style="366" customWidth="1"/>
    <col min="4617" max="4617" width="11.85546875" style="366" customWidth="1"/>
    <col min="4618" max="4865" width="9.140625" style="366"/>
    <col min="4866" max="4866" width="6.85546875" style="366" customWidth="1"/>
    <col min="4867" max="4867" width="31.28515625" style="366" customWidth="1"/>
    <col min="4868" max="4868" width="14.85546875" style="366" customWidth="1"/>
    <col min="4869" max="4869" width="15.85546875" style="366" customWidth="1"/>
    <col min="4870" max="4871" width="12.85546875" style="366" customWidth="1"/>
    <col min="4872" max="4872" width="12.42578125" style="366" customWidth="1"/>
    <col min="4873" max="4873" width="11.85546875" style="366" customWidth="1"/>
    <col min="4874" max="5121" width="9.140625" style="366"/>
    <col min="5122" max="5122" width="6.85546875" style="366" customWidth="1"/>
    <col min="5123" max="5123" width="31.28515625" style="366" customWidth="1"/>
    <col min="5124" max="5124" width="14.85546875" style="366" customWidth="1"/>
    <col min="5125" max="5125" width="15.85546875" style="366" customWidth="1"/>
    <col min="5126" max="5127" width="12.85546875" style="366" customWidth="1"/>
    <col min="5128" max="5128" width="12.42578125" style="366" customWidth="1"/>
    <col min="5129" max="5129" width="11.85546875" style="366" customWidth="1"/>
    <col min="5130" max="5377" width="9.140625" style="366"/>
    <col min="5378" max="5378" width="6.85546875" style="366" customWidth="1"/>
    <col min="5379" max="5379" width="31.28515625" style="366" customWidth="1"/>
    <col min="5380" max="5380" width="14.85546875" style="366" customWidth="1"/>
    <col min="5381" max="5381" width="15.85546875" style="366" customWidth="1"/>
    <col min="5382" max="5383" width="12.85546875" style="366" customWidth="1"/>
    <col min="5384" max="5384" width="12.42578125" style="366" customWidth="1"/>
    <col min="5385" max="5385" width="11.85546875" style="366" customWidth="1"/>
    <col min="5386" max="5633" width="9.140625" style="366"/>
    <col min="5634" max="5634" width="6.85546875" style="366" customWidth="1"/>
    <col min="5635" max="5635" width="31.28515625" style="366" customWidth="1"/>
    <col min="5636" max="5636" width="14.85546875" style="366" customWidth="1"/>
    <col min="5637" max="5637" width="15.85546875" style="366" customWidth="1"/>
    <col min="5638" max="5639" width="12.85546875" style="366" customWidth="1"/>
    <col min="5640" max="5640" width="12.42578125" style="366" customWidth="1"/>
    <col min="5641" max="5641" width="11.85546875" style="366" customWidth="1"/>
    <col min="5642" max="5889" width="9.140625" style="366"/>
    <col min="5890" max="5890" width="6.85546875" style="366" customWidth="1"/>
    <col min="5891" max="5891" width="31.28515625" style="366" customWidth="1"/>
    <col min="5892" max="5892" width="14.85546875" style="366" customWidth="1"/>
    <col min="5893" max="5893" width="15.85546875" style="366" customWidth="1"/>
    <col min="5894" max="5895" width="12.85546875" style="366" customWidth="1"/>
    <col min="5896" max="5896" width="12.42578125" style="366" customWidth="1"/>
    <col min="5897" max="5897" width="11.85546875" style="366" customWidth="1"/>
    <col min="5898" max="6145" width="9.140625" style="366"/>
    <col min="6146" max="6146" width="6.85546875" style="366" customWidth="1"/>
    <col min="6147" max="6147" width="31.28515625" style="366" customWidth="1"/>
    <col min="6148" max="6148" width="14.85546875" style="366" customWidth="1"/>
    <col min="6149" max="6149" width="15.85546875" style="366" customWidth="1"/>
    <col min="6150" max="6151" width="12.85546875" style="366" customWidth="1"/>
    <col min="6152" max="6152" width="12.42578125" style="366" customWidth="1"/>
    <col min="6153" max="6153" width="11.85546875" style="366" customWidth="1"/>
    <col min="6154" max="6401" width="9.140625" style="366"/>
    <col min="6402" max="6402" width="6.85546875" style="366" customWidth="1"/>
    <col min="6403" max="6403" width="31.28515625" style="366" customWidth="1"/>
    <col min="6404" max="6404" width="14.85546875" style="366" customWidth="1"/>
    <col min="6405" max="6405" width="15.85546875" style="366" customWidth="1"/>
    <col min="6406" max="6407" width="12.85546875" style="366" customWidth="1"/>
    <col min="6408" max="6408" width="12.42578125" style="366" customWidth="1"/>
    <col min="6409" max="6409" width="11.85546875" style="366" customWidth="1"/>
    <col min="6410" max="6657" width="9.140625" style="366"/>
    <col min="6658" max="6658" width="6.85546875" style="366" customWidth="1"/>
    <col min="6659" max="6659" width="31.28515625" style="366" customWidth="1"/>
    <col min="6660" max="6660" width="14.85546875" style="366" customWidth="1"/>
    <col min="6661" max="6661" width="15.85546875" style="366" customWidth="1"/>
    <col min="6662" max="6663" width="12.85546875" style="366" customWidth="1"/>
    <col min="6664" max="6664" width="12.42578125" style="366" customWidth="1"/>
    <col min="6665" max="6665" width="11.85546875" style="366" customWidth="1"/>
    <col min="6666" max="6913" width="9.140625" style="366"/>
    <col min="6914" max="6914" width="6.85546875" style="366" customWidth="1"/>
    <col min="6915" max="6915" width="31.28515625" style="366" customWidth="1"/>
    <col min="6916" max="6916" width="14.85546875" style="366" customWidth="1"/>
    <col min="6917" max="6917" width="15.85546875" style="366" customWidth="1"/>
    <col min="6918" max="6919" width="12.85546875" style="366" customWidth="1"/>
    <col min="6920" max="6920" width="12.42578125" style="366" customWidth="1"/>
    <col min="6921" max="6921" width="11.85546875" style="366" customWidth="1"/>
    <col min="6922" max="7169" width="9.140625" style="366"/>
    <col min="7170" max="7170" width="6.85546875" style="366" customWidth="1"/>
    <col min="7171" max="7171" width="31.28515625" style="366" customWidth="1"/>
    <col min="7172" max="7172" width="14.85546875" style="366" customWidth="1"/>
    <col min="7173" max="7173" width="15.85546875" style="366" customWidth="1"/>
    <col min="7174" max="7175" width="12.85546875" style="366" customWidth="1"/>
    <col min="7176" max="7176" width="12.42578125" style="366" customWidth="1"/>
    <col min="7177" max="7177" width="11.85546875" style="366" customWidth="1"/>
    <col min="7178" max="7425" width="9.140625" style="366"/>
    <col min="7426" max="7426" width="6.85546875" style="366" customWidth="1"/>
    <col min="7427" max="7427" width="31.28515625" style="366" customWidth="1"/>
    <col min="7428" max="7428" width="14.85546875" style="366" customWidth="1"/>
    <col min="7429" max="7429" width="15.85546875" style="366" customWidth="1"/>
    <col min="7430" max="7431" width="12.85546875" style="366" customWidth="1"/>
    <col min="7432" max="7432" width="12.42578125" style="366" customWidth="1"/>
    <col min="7433" max="7433" width="11.85546875" style="366" customWidth="1"/>
    <col min="7434" max="7681" width="9.140625" style="366"/>
    <col min="7682" max="7682" width="6.85546875" style="366" customWidth="1"/>
    <col min="7683" max="7683" width="31.28515625" style="366" customWidth="1"/>
    <col min="7684" max="7684" width="14.85546875" style="366" customWidth="1"/>
    <col min="7685" max="7685" width="15.85546875" style="366" customWidth="1"/>
    <col min="7686" max="7687" width="12.85546875" style="366" customWidth="1"/>
    <col min="7688" max="7688" width="12.42578125" style="366" customWidth="1"/>
    <col min="7689" max="7689" width="11.85546875" style="366" customWidth="1"/>
    <col min="7690" max="7937" width="9.140625" style="366"/>
    <col min="7938" max="7938" width="6.85546875" style="366" customWidth="1"/>
    <col min="7939" max="7939" width="31.28515625" style="366" customWidth="1"/>
    <col min="7940" max="7940" width="14.85546875" style="366" customWidth="1"/>
    <col min="7941" max="7941" width="15.85546875" style="366" customWidth="1"/>
    <col min="7942" max="7943" width="12.85546875" style="366" customWidth="1"/>
    <col min="7944" max="7944" width="12.42578125" style="366" customWidth="1"/>
    <col min="7945" max="7945" width="11.85546875" style="366" customWidth="1"/>
    <col min="7946" max="8193" width="9.140625" style="366"/>
    <col min="8194" max="8194" width="6.85546875" style="366" customWidth="1"/>
    <col min="8195" max="8195" width="31.28515625" style="366" customWidth="1"/>
    <col min="8196" max="8196" width="14.85546875" style="366" customWidth="1"/>
    <col min="8197" max="8197" width="15.85546875" style="366" customWidth="1"/>
    <col min="8198" max="8199" width="12.85546875" style="366" customWidth="1"/>
    <col min="8200" max="8200" width="12.42578125" style="366" customWidth="1"/>
    <col min="8201" max="8201" width="11.85546875" style="366" customWidth="1"/>
    <col min="8202" max="8449" width="9.140625" style="366"/>
    <col min="8450" max="8450" width="6.85546875" style="366" customWidth="1"/>
    <col min="8451" max="8451" width="31.28515625" style="366" customWidth="1"/>
    <col min="8452" max="8452" width="14.85546875" style="366" customWidth="1"/>
    <col min="8453" max="8453" width="15.85546875" style="366" customWidth="1"/>
    <col min="8454" max="8455" width="12.85546875" style="366" customWidth="1"/>
    <col min="8456" max="8456" width="12.42578125" style="366" customWidth="1"/>
    <col min="8457" max="8457" width="11.85546875" style="366" customWidth="1"/>
    <col min="8458" max="8705" width="9.140625" style="366"/>
    <col min="8706" max="8706" width="6.85546875" style="366" customWidth="1"/>
    <col min="8707" max="8707" width="31.28515625" style="366" customWidth="1"/>
    <col min="8708" max="8708" width="14.85546875" style="366" customWidth="1"/>
    <col min="8709" max="8709" width="15.85546875" style="366" customWidth="1"/>
    <col min="8710" max="8711" width="12.85546875" style="366" customWidth="1"/>
    <col min="8712" max="8712" width="12.42578125" style="366" customWidth="1"/>
    <col min="8713" max="8713" width="11.85546875" style="366" customWidth="1"/>
    <col min="8714" max="8961" width="9.140625" style="366"/>
    <col min="8962" max="8962" width="6.85546875" style="366" customWidth="1"/>
    <col min="8963" max="8963" width="31.28515625" style="366" customWidth="1"/>
    <col min="8964" max="8964" width="14.85546875" style="366" customWidth="1"/>
    <col min="8965" max="8965" width="15.85546875" style="366" customWidth="1"/>
    <col min="8966" max="8967" width="12.85546875" style="366" customWidth="1"/>
    <col min="8968" max="8968" width="12.42578125" style="366" customWidth="1"/>
    <col min="8969" max="8969" width="11.85546875" style="366" customWidth="1"/>
    <col min="8970" max="9217" width="9.140625" style="366"/>
    <col min="9218" max="9218" width="6.85546875" style="366" customWidth="1"/>
    <col min="9219" max="9219" width="31.28515625" style="366" customWidth="1"/>
    <col min="9220" max="9220" width="14.85546875" style="366" customWidth="1"/>
    <col min="9221" max="9221" width="15.85546875" style="366" customWidth="1"/>
    <col min="9222" max="9223" width="12.85546875" style="366" customWidth="1"/>
    <col min="9224" max="9224" width="12.42578125" style="366" customWidth="1"/>
    <col min="9225" max="9225" width="11.85546875" style="366" customWidth="1"/>
    <col min="9226" max="9473" width="9.140625" style="366"/>
    <col min="9474" max="9474" width="6.85546875" style="366" customWidth="1"/>
    <col min="9475" max="9475" width="31.28515625" style="366" customWidth="1"/>
    <col min="9476" max="9476" width="14.85546875" style="366" customWidth="1"/>
    <col min="9477" max="9477" width="15.85546875" style="366" customWidth="1"/>
    <col min="9478" max="9479" width="12.85546875" style="366" customWidth="1"/>
    <col min="9480" max="9480" width="12.42578125" style="366" customWidth="1"/>
    <col min="9481" max="9481" width="11.85546875" style="366" customWidth="1"/>
    <col min="9482" max="9729" width="9.140625" style="366"/>
    <col min="9730" max="9730" width="6.85546875" style="366" customWidth="1"/>
    <col min="9731" max="9731" width="31.28515625" style="366" customWidth="1"/>
    <col min="9732" max="9732" width="14.85546875" style="366" customWidth="1"/>
    <col min="9733" max="9733" width="15.85546875" style="366" customWidth="1"/>
    <col min="9734" max="9735" width="12.85546875" style="366" customWidth="1"/>
    <col min="9736" max="9736" width="12.42578125" style="366" customWidth="1"/>
    <col min="9737" max="9737" width="11.85546875" style="366" customWidth="1"/>
    <col min="9738" max="9985" width="9.140625" style="366"/>
    <col min="9986" max="9986" width="6.85546875" style="366" customWidth="1"/>
    <col min="9987" max="9987" width="31.28515625" style="366" customWidth="1"/>
    <col min="9988" max="9988" width="14.85546875" style="366" customWidth="1"/>
    <col min="9989" max="9989" width="15.85546875" style="366" customWidth="1"/>
    <col min="9990" max="9991" width="12.85546875" style="366" customWidth="1"/>
    <col min="9992" max="9992" width="12.42578125" style="366" customWidth="1"/>
    <col min="9993" max="9993" width="11.85546875" style="366" customWidth="1"/>
    <col min="9994" max="10241" width="9.140625" style="366"/>
    <col min="10242" max="10242" width="6.85546875" style="366" customWidth="1"/>
    <col min="10243" max="10243" width="31.28515625" style="366" customWidth="1"/>
    <col min="10244" max="10244" width="14.85546875" style="366" customWidth="1"/>
    <col min="10245" max="10245" width="15.85546875" style="366" customWidth="1"/>
    <col min="10246" max="10247" width="12.85546875" style="366" customWidth="1"/>
    <col min="10248" max="10248" width="12.42578125" style="366" customWidth="1"/>
    <col min="10249" max="10249" width="11.85546875" style="366" customWidth="1"/>
    <col min="10250" max="10497" width="9.140625" style="366"/>
    <col min="10498" max="10498" width="6.85546875" style="366" customWidth="1"/>
    <col min="10499" max="10499" width="31.28515625" style="366" customWidth="1"/>
    <col min="10500" max="10500" width="14.85546875" style="366" customWidth="1"/>
    <col min="10501" max="10501" width="15.85546875" style="366" customWidth="1"/>
    <col min="10502" max="10503" width="12.85546875" style="366" customWidth="1"/>
    <col min="10504" max="10504" width="12.42578125" style="366" customWidth="1"/>
    <col min="10505" max="10505" width="11.85546875" style="366" customWidth="1"/>
    <col min="10506" max="10753" width="9.140625" style="366"/>
    <col min="10754" max="10754" width="6.85546875" style="366" customWidth="1"/>
    <col min="10755" max="10755" width="31.28515625" style="366" customWidth="1"/>
    <col min="10756" max="10756" width="14.85546875" style="366" customWidth="1"/>
    <col min="10757" max="10757" width="15.85546875" style="366" customWidth="1"/>
    <col min="10758" max="10759" width="12.85546875" style="366" customWidth="1"/>
    <col min="10760" max="10760" width="12.42578125" style="366" customWidth="1"/>
    <col min="10761" max="10761" width="11.85546875" style="366" customWidth="1"/>
    <col min="10762" max="11009" width="9.140625" style="366"/>
    <col min="11010" max="11010" width="6.85546875" style="366" customWidth="1"/>
    <col min="11011" max="11011" width="31.28515625" style="366" customWidth="1"/>
    <col min="11012" max="11012" width="14.85546875" style="366" customWidth="1"/>
    <col min="11013" max="11013" width="15.85546875" style="366" customWidth="1"/>
    <col min="11014" max="11015" width="12.85546875" style="366" customWidth="1"/>
    <col min="11016" max="11016" width="12.42578125" style="366" customWidth="1"/>
    <col min="11017" max="11017" width="11.85546875" style="366" customWidth="1"/>
    <col min="11018" max="11265" width="9.140625" style="366"/>
    <col min="11266" max="11266" width="6.85546875" style="366" customWidth="1"/>
    <col min="11267" max="11267" width="31.28515625" style="366" customWidth="1"/>
    <col min="11268" max="11268" width="14.85546875" style="366" customWidth="1"/>
    <col min="11269" max="11269" width="15.85546875" style="366" customWidth="1"/>
    <col min="11270" max="11271" width="12.85546875" style="366" customWidth="1"/>
    <col min="11272" max="11272" width="12.42578125" style="366" customWidth="1"/>
    <col min="11273" max="11273" width="11.85546875" style="366" customWidth="1"/>
    <col min="11274" max="11521" width="9.140625" style="366"/>
    <col min="11522" max="11522" width="6.85546875" style="366" customWidth="1"/>
    <col min="11523" max="11523" width="31.28515625" style="366" customWidth="1"/>
    <col min="11524" max="11524" width="14.85546875" style="366" customWidth="1"/>
    <col min="11525" max="11525" width="15.85546875" style="366" customWidth="1"/>
    <col min="11526" max="11527" width="12.85546875" style="366" customWidth="1"/>
    <col min="11528" max="11528" width="12.42578125" style="366" customWidth="1"/>
    <col min="11529" max="11529" width="11.85546875" style="366" customWidth="1"/>
    <col min="11530" max="11777" width="9.140625" style="366"/>
    <col min="11778" max="11778" width="6.85546875" style="366" customWidth="1"/>
    <col min="11779" max="11779" width="31.28515625" style="366" customWidth="1"/>
    <col min="11780" max="11780" width="14.85546875" style="366" customWidth="1"/>
    <col min="11781" max="11781" width="15.85546875" style="366" customWidth="1"/>
    <col min="11782" max="11783" width="12.85546875" style="366" customWidth="1"/>
    <col min="11784" max="11784" width="12.42578125" style="366" customWidth="1"/>
    <col min="11785" max="11785" width="11.85546875" style="366" customWidth="1"/>
    <col min="11786" max="12033" width="9.140625" style="366"/>
    <col min="12034" max="12034" width="6.85546875" style="366" customWidth="1"/>
    <col min="12035" max="12035" width="31.28515625" style="366" customWidth="1"/>
    <col min="12036" max="12036" width="14.85546875" style="366" customWidth="1"/>
    <col min="12037" max="12037" width="15.85546875" style="366" customWidth="1"/>
    <col min="12038" max="12039" width="12.85546875" style="366" customWidth="1"/>
    <col min="12040" max="12040" width="12.42578125" style="366" customWidth="1"/>
    <col min="12041" max="12041" width="11.85546875" style="366" customWidth="1"/>
    <col min="12042" max="12289" width="9.140625" style="366"/>
    <col min="12290" max="12290" width="6.85546875" style="366" customWidth="1"/>
    <col min="12291" max="12291" width="31.28515625" style="366" customWidth="1"/>
    <col min="12292" max="12292" width="14.85546875" style="366" customWidth="1"/>
    <col min="12293" max="12293" width="15.85546875" style="366" customWidth="1"/>
    <col min="12294" max="12295" width="12.85546875" style="366" customWidth="1"/>
    <col min="12296" max="12296" width="12.42578125" style="366" customWidth="1"/>
    <col min="12297" max="12297" width="11.85546875" style="366" customWidth="1"/>
    <col min="12298" max="12545" width="9.140625" style="366"/>
    <col min="12546" max="12546" width="6.85546875" style="366" customWidth="1"/>
    <col min="12547" max="12547" width="31.28515625" style="366" customWidth="1"/>
    <col min="12548" max="12548" width="14.85546875" style="366" customWidth="1"/>
    <col min="12549" max="12549" width="15.85546875" style="366" customWidth="1"/>
    <col min="12550" max="12551" width="12.85546875" style="366" customWidth="1"/>
    <col min="12552" max="12552" width="12.42578125" style="366" customWidth="1"/>
    <col min="12553" max="12553" width="11.85546875" style="366" customWidth="1"/>
    <col min="12554" max="12801" width="9.140625" style="366"/>
    <col min="12802" max="12802" width="6.85546875" style="366" customWidth="1"/>
    <col min="12803" max="12803" width="31.28515625" style="366" customWidth="1"/>
    <col min="12804" max="12804" width="14.85546875" style="366" customWidth="1"/>
    <col min="12805" max="12805" width="15.85546875" style="366" customWidth="1"/>
    <col min="12806" max="12807" width="12.85546875" style="366" customWidth="1"/>
    <col min="12808" max="12808" width="12.42578125" style="366" customWidth="1"/>
    <col min="12809" max="12809" width="11.85546875" style="366" customWidth="1"/>
    <col min="12810" max="13057" width="9.140625" style="366"/>
    <col min="13058" max="13058" width="6.85546875" style="366" customWidth="1"/>
    <col min="13059" max="13059" width="31.28515625" style="366" customWidth="1"/>
    <col min="13060" max="13060" width="14.85546875" style="366" customWidth="1"/>
    <col min="13061" max="13061" width="15.85546875" style="366" customWidth="1"/>
    <col min="13062" max="13063" width="12.85546875" style="366" customWidth="1"/>
    <col min="13064" max="13064" width="12.42578125" style="366" customWidth="1"/>
    <col min="13065" max="13065" width="11.85546875" style="366" customWidth="1"/>
    <col min="13066" max="13313" width="9.140625" style="366"/>
    <col min="13314" max="13314" width="6.85546875" style="366" customWidth="1"/>
    <col min="13315" max="13315" width="31.28515625" style="366" customWidth="1"/>
    <col min="13316" max="13316" width="14.85546875" style="366" customWidth="1"/>
    <col min="13317" max="13317" width="15.85546875" style="366" customWidth="1"/>
    <col min="13318" max="13319" width="12.85546875" style="366" customWidth="1"/>
    <col min="13320" max="13320" width="12.42578125" style="366" customWidth="1"/>
    <col min="13321" max="13321" width="11.85546875" style="366" customWidth="1"/>
    <col min="13322" max="13569" width="9.140625" style="366"/>
    <col min="13570" max="13570" width="6.85546875" style="366" customWidth="1"/>
    <col min="13571" max="13571" width="31.28515625" style="366" customWidth="1"/>
    <col min="13572" max="13572" width="14.85546875" style="366" customWidth="1"/>
    <col min="13573" max="13573" width="15.85546875" style="366" customWidth="1"/>
    <col min="13574" max="13575" width="12.85546875" style="366" customWidth="1"/>
    <col min="13576" max="13576" width="12.42578125" style="366" customWidth="1"/>
    <col min="13577" max="13577" width="11.85546875" style="366" customWidth="1"/>
    <col min="13578" max="13825" width="9.140625" style="366"/>
    <col min="13826" max="13826" width="6.85546875" style="366" customWidth="1"/>
    <col min="13827" max="13827" width="31.28515625" style="366" customWidth="1"/>
    <col min="13828" max="13828" width="14.85546875" style="366" customWidth="1"/>
    <col min="13829" max="13829" width="15.85546875" style="366" customWidth="1"/>
    <col min="13830" max="13831" width="12.85546875" style="366" customWidth="1"/>
    <col min="13832" max="13832" width="12.42578125" style="366" customWidth="1"/>
    <col min="13833" max="13833" width="11.85546875" style="366" customWidth="1"/>
    <col min="13834" max="14081" width="9.140625" style="366"/>
    <col min="14082" max="14082" width="6.85546875" style="366" customWidth="1"/>
    <col min="14083" max="14083" width="31.28515625" style="366" customWidth="1"/>
    <col min="14084" max="14084" width="14.85546875" style="366" customWidth="1"/>
    <col min="14085" max="14085" width="15.85546875" style="366" customWidth="1"/>
    <col min="14086" max="14087" width="12.85546875" style="366" customWidth="1"/>
    <col min="14088" max="14088" width="12.42578125" style="366" customWidth="1"/>
    <col min="14089" max="14089" width="11.85546875" style="366" customWidth="1"/>
    <col min="14090" max="14337" width="9.140625" style="366"/>
    <col min="14338" max="14338" width="6.85546875" style="366" customWidth="1"/>
    <col min="14339" max="14339" width="31.28515625" style="366" customWidth="1"/>
    <col min="14340" max="14340" width="14.85546875" style="366" customWidth="1"/>
    <col min="14341" max="14341" width="15.85546875" style="366" customWidth="1"/>
    <col min="14342" max="14343" width="12.85546875" style="366" customWidth="1"/>
    <col min="14344" max="14344" width="12.42578125" style="366" customWidth="1"/>
    <col min="14345" max="14345" width="11.85546875" style="366" customWidth="1"/>
    <col min="14346" max="14593" width="9.140625" style="366"/>
    <col min="14594" max="14594" width="6.85546875" style="366" customWidth="1"/>
    <col min="14595" max="14595" width="31.28515625" style="366" customWidth="1"/>
    <col min="14596" max="14596" width="14.85546875" style="366" customWidth="1"/>
    <col min="14597" max="14597" width="15.85546875" style="366" customWidth="1"/>
    <col min="14598" max="14599" width="12.85546875" style="366" customWidth="1"/>
    <col min="14600" max="14600" width="12.42578125" style="366" customWidth="1"/>
    <col min="14601" max="14601" width="11.85546875" style="366" customWidth="1"/>
    <col min="14602" max="14849" width="9.140625" style="366"/>
    <col min="14850" max="14850" width="6.85546875" style="366" customWidth="1"/>
    <col min="14851" max="14851" width="31.28515625" style="366" customWidth="1"/>
    <col min="14852" max="14852" width="14.85546875" style="366" customWidth="1"/>
    <col min="14853" max="14853" width="15.85546875" style="366" customWidth="1"/>
    <col min="14854" max="14855" width="12.85546875" style="366" customWidth="1"/>
    <col min="14856" max="14856" width="12.42578125" style="366" customWidth="1"/>
    <col min="14857" max="14857" width="11.85546875" style="366" customWidth="1"/>
    <col min="14858" max="15105" width="9.140625" style="366"/>
    <col min="15106" max="15106" width="6.85546875" style="366" customWidth="1"/>
    <col min="15107" max="15107" width="31.28515625" style="366" customWidth="1"/>
    <col min="15108" max="15108" width="14.85546875" style="366" customWidth="1"/>
    <col min="15109" max="15109" width="15.85546875" style="366" customWidth="1"/>
    <col min="15110" max="15111" width="12.85546875" style="366" customWidth="1"/>
    <col min="15112" max="15112" width="12.42578125" style="366" customWidth="1"/>
    <col min="15113" max="15113" width="11.85546875" style="366" customWidth="1"/>
    <col min="15114" max="15361" width="9.140625" style="366"/>
    <col min="15362" max="15362" width="6.85546875" style="366" customWidth="1"/>
    <col min="15363" max="15363" width="31.28515625" style="366" customWidth="1"/>
    <col min="15364" max="15364" width="14.85546875" style="366" customWidth="1"/>
    <col min="15365" max="15365" width="15.85546875" style="366" customWidth="1"/>
    <col min="15366" max="15367" width="12.85546875" style="366" customWidth="1"/>
    <col min="15368" max="15368" width="12.42578125" style="366" customWidth="1"/>
    <col min="15369" max="15369" width="11.85546875" style="366" customWidth="1"/>
    <col min="15370" max="15617" width="9.140625" style="366"/>
    <col min="15618" max="15618" width="6.85546875" style="366" customWidth="1"/>
    <col min="15619" max="15619" width="31.28515625" style="366" customWidth="1"/>
    <col min="15620" max="15620" width="14.85546875" style="366" customWidth="1"/>
    <col min="15621" max="15621" width="15.85546875" style="366" customWidth="1"/>
    <col min="15622" max="15623" width="12.85546875" style="366" customWidth="1"/>
    <col min="15624" max="15624" width="12.42578125" style="366" customWidth="1"/>
    <col min="15625" max="15625" width="11.85546875" style="366" customWidth="1"/>
    <col min="15626" max="15873" width="9.140625" style="366"/>
    <col min="15874" max="15874" width="6.85546875" style="366" customWidth="1"/>
    <col min="15875" max="15875" width="31.28515625" style="366" customWidth="1"/>
    <col min="15876" max="15876" width="14.85546875" style="366" customWidth="1"/>
    <col min="15877" max="15877" width="15.85546875" style="366" customWidth="1"/>
    <col min="15878" max="15879" width="12.85546875" style="366" customWidth="1"/>
    <col min="15880" max="15880" width="12.42578125" style="366" customWidth="1"/>
    <col min="15881" max="15881" width="11.85546875" style="366" customWidth="1"/>
    <col min="15882" max="16129" width="9.140625" style="366"/>
    <col min="16130" max="16130" width="6.85546875" style="366" customWidth="1"/>
    <col min="16131" max="16131" width="31.28515625" style="366" customWidth="1"/>
    <col min="16132" max="16132" width="14.85546875" style="366" customWidth="1"/>
    <col min="16133" max="16133" width="15.85546875" style="366" customWidth="1"/>
    <col min="16134" max="16135" width="12.85546875" style="366" customWidth="1"/>
    <col min="16136" max="16136" width="12.42578125" style="366" customWidth="1"/>
    <col min="16137" max="16137" width="11.85546875" style="366" customWidth="1"/>
    <col min="16138" max="16384" width="9.140625" style="366"/>
  </cols>
  <sheetData>
    <row r="1" spans="2:10" ht="15" customHeight="1">
      <c r="B1" s="1806" t="s">
        <v>1077</v>
      </c>
      <c r="C1" s="1806"/>
      <c r="D1" s="1806"/>
      <c r="E1" s="1806"/>
      <c r="F1" s="1806"/>
      <c r="G1" s="1806"/>
      <c r="H1" s="1806"/>
      <c r="I1" s="1806"/>
      <c r="J1" s="1243"/>
    </row>
    <row r="2" spans="2:10" ht="15" customHeight="1">
      <c r="B2" s="1807" t="s">
        <v>101</v>
      </c>
      <c r="C2" s="1807"/>
      <c r="D2" s="1807"/>
      <c r="E2" s="1807"/>
      <c r="F2" s="1807"/>
      <c r="G2" s="1807"/>
      <c r="H2" s="1807"/>
      <c r="I2" s="1807"/>
    </row>
    <row r="3" spans="2:10" ht="15" customHeight="1">
      <c r="B3" s="1808" t="s">
        <v>1078</v>
      </c>
      <c r="C3" s="1808"/>
      <c r="D3" s="1808"/>
      <c r="E3" s="1808"/>
      <c r="F3" s="1808"/>
      <c r="G3" s="1808"/>
      <c r="H3" s="1808"/>
      <c r="I3" s="1808"/>
    </row>
    <row r="4" spans="2:10" ht="12" customHeight="1" thickBot="1">
      <c r="B4" s="1244"/>
      <c r="C4" s="1244"/>
      <c r="D4" s="1244"/>
      <c r="E4" s="1244"/>
      <c r="F4" s="1244"/>
      <c r="G4" s="1244"/>
      <c r="H4" s="1244"/>
      <c r="I4" s="1244"/>
    </row>
    <row r="5" spans="2:10" ht="15" customHeight="1" thickTop="1">
      <c r="B5" s="1809"/>
      <c r="C5" s="1810"/>
      <c r="D5" s="1245"/>
      <c r="E5" s="1246"/>
      <c r="F5" s="1245"/>
      <c r="G5" s="1245"/>
      <c r="H5" s="1815" t="s">
        <v>133</v>
      </c>
      <c r="I5" s="1816"/>
    </row>
    <row r="6" spans="2:10" ht="15" customHeight="1">
      <c r="B6" s="1811"/>
      <c r="C6" s="1812"/>
      <c r="D6" s="1247" t="s">
        <v>1079</v>
      </c>
      <c r="E6" s="1248" t="s">
        <v>1080</v>
      </c>
      <c r="F6" s="1247" t="s">
        <v>1079</v>
      </c>
      <c r="G6" s="1248" t="s">
        <v>1080</v>
      </c>
      <c r="H6" s="1249" t="s">
        <v>1081</v>
      </c>
      <c r="I6" s="1250" t="s">
        <v>1080</v>
      </c>
    </row>
    <row r="7" spans="2:10" ht="15" customHeight="1">
      <c r="B7" s="1813"/>
      <c r="C7" s="1814"/>
      <c r="D7" s="1251">
        <v>2017</v>
      </c>
      <c r="E7" s="1252">
        <v>2017</v>
      </c>
      <c r="F7" s="1251">
        <v>2018</v>
      </c>
      <c r="G7" s="1251">
        <v>2018</v>
      </c>
      <c r="H7" s="1253">
        <v>2017</v>
      </c>
      <c r="I7" s="1254">
        <v>2018</v>
      </c>
    </row>
    <row r="8" spans="2:10" ht="15" customHeight="1">
      <c r="B8" s="1255"/>
      <c r="C8" s="1256"/>
      <c r="D8" s="1257"/>
      <c r="E8" s="1257"/>
      <c r="F8" s="1256"/>
      <c r="G8" s="1257"/>
      <c r="H8" s="1258"/>
      <c r="I8" s="1259"/>
    </row>
    <row r="9" spans="2:10" ht="15" customHeight="1">
      <c r="B9" s="1804" t="s">
        <v>1082</v>
      </c>
      <c r="C9" s="1805"/>
      <c r="D9" s="1260">
        <v>955657.73971067986</v>
      </c>
      <c r="E9" s="1260">
        <v>977401.8863050798</v>
      </c>
      <c r="F9" s="1260">
        <v>1020106.31942692</v>
      </c>
      <c r="G9" s="1260">
        <v>1022025.8745228199</v>
      </c>
      <c r="H9" s="1261">
        <v>2.2753069107129136</v>
      </c>
      <c r="I9" s="1262">
        <v>0.18817206200409942</v>
      </c>
    </row>
    <row r="10" spans="2:10" ht="15" customHeight="1">
      <c r="B10" s="1263" t="s">
        <v>1083</v>
      </c>
      <c r="C10" s="1264"/>
      <c r="D10" s="1265">
        <v>28391.375846990002</v>
      </c>
      <c r="E10" s="1265">
        <v>30261.071188169997</v>
      </c>
      <c r="F10" s="1265">
        <v>30710.003094740001</v>
      </c>
      <c r="G10" s="1265">
        <v>32390.397714610001</v>
      </c>
      <c r="H10" s="1266">
        <v>6.5854340813082217</v>
      </c>
      <c r="I10" s="1267">
        <v>5.4718152085038838</v>
      </c>
    </row>
    <row r="11" spans="2:10" ht="15" customHeight="1">
      <c r="B11" s="1263" t="s">
        <v>1084</v>
      </c>
      <c r="C11" s="1264"/>
      <c r="D11" s="1260">
        <v>927266.36386368982</v>
      </c>
      <c r="E11" s="1260">
        <v>947140.8151169098</v>
      </c>
      <c r="F11" s="1260">
        <v>989396.31633218005</v>
      </c>
      <c r="G11" s="1260">
        <v>989635.4768082099</v>
      </c>
      <c r="H11" s="1261">
        <v>2.1433378830229657</v>
      </c>
      <c r="I11" s="1262">
        <v>2.4172363701183031E-2</v>
      </c>
    </row>
    <row r="12" spans="2:10" ht="15" customHeight="1">
      <c r="B12" s="1268"/>
      <c r="C12" s="1269" t="s">
        <v>1085</v>
      </c>
      <c r="D12" s="1265">
        <v>683870.35827257985</v>
      </c>
      <c r="E12" s="1265">
        <v>711373.03969269979</v>
      </c>
      <c r="F12" s="1265">
        <v>737632.07076531998</v>
      </c>
      <c r="G12" s="1265">
        <v>742787.74596005992</v>
      </c>
      <c r="H12" s="1266">
        <v>4.0216220936363243</v>
      </c>
      <c r="I12" s="1267">
        <v>0.69894943550796995</v>
      </c>
    </row>
    <row r="13" spans="2:10" ht="15" customHeight="1">
      <c r="B13" s="1268"/>
      <c r="C13" s="1270" t="s">
        <v>1086</v>
      </c>
      <c r="D13" s="1265">
        <v>243396.00559111001</v>
      </c>
      <c r="E13" s="1265">
        <v>235767.77542421001</v>
      </c>
      <c r="F13" s="1265">
        <v>251764.24556686002</v>
      </c>
      <c r="G13" s="1265">
        <v>246847.73084815001</v>
      </c>
      <c r="H13" s="1266">
        <v>-3.1340819042506922</v>
      </c>
      <c r="I13" s="1267">
        <v>-1.9528248372362071</v>
      </c>
    </row>
    <row r="14" spans="2:10" ht="15" customHeight="1">
      <c r="B14" s="1268"/>
      <c r="C14" s="1270"/>
      <c r="D14" s="1271"/>
      <c r="E14" s="1271"/>
      <c r="F14" s="1271"/>
      <c r="G14" s="1271"/>
      <c r="H14" s="1266"/>
      <c r="I14" s="1267"/>
    </row>
    <row r="15" spans="2:10" ht="15" customHeight="1">
      <c r="B15" s="1272"/>
      <c r="C15" s="1256"/>
      <c r="D15" s="1273"/>
      <c r="E15" s="1273"/>
      <c r="F15" s="1273"/>
      <c r="G15" s="1273"/>
      <c r="H15" s="1274"/>
      <c r="I15" s="1259"/>
    </row>
    <row r="16" spans="2:10" ht="15" customHeight="1">
      <c r="B16" s="1804" t="s">
        <v>1087</v>
      </c>
      <c r="C16" s="1805"/>
      <c r="D16" s="1260">
        <v>152165.7633257861</v>
      </c>
      <c r="E16" s="1260">
        <v>152585.73292858686</v>
      </c>
      <c r="F16" s="1260">
        <v>113188.89634090001</v>
      </c>
      <c r="G16" s="1260">
        <v>131283.67933356352</v>
      </c>
      <c r="H16" s="1261">
        <v>0.27599480567886303</v>
      </c>
      <c r="I16" s="1262">
        <v>15.986358713284048</v>
      </c>
    </row>
    <row r="17" spans="2:9" ht="15" customHeight="1">
      <c r="B17" s="1268"/>
      <c r="C17" s="1275" t="s">
        <v>1085</v>
      </c>
      <c r="D17" s="1265">
        <v>141502.96432003897</v>
      </c>
      <c r="E17" s="1265">
        <v>144651.86685318916</v>
      </c>
      <c r="F17" s="1265">
        <v>102007.38248562046</v>
      </c>
      <c r="G17" s="1265">
        <v>118420.6025810524</v>
      </c>
      <c r="H17" s="1266">
        <v>2.2253261960140094</v>
      </c>
      <c r="I17" s="1267">
        <v>16.090227683026413</v>
      </c>
    </row>
    <row r="18" spans="2:9" ht="15" customHeight="1">
      <c r="B18" s="1268"/>
      <c r="C18" s="1275" t="s">
        <v>1086</v>
      </c>
      <c r="D18" s="1265">
        <v>10662.799005747132</v>
      </c>
      <c r="E18" s="1265">
        <v>7933.8660753977156</v>
      </c>
      <c r="F18" s="1265">
        <v>11181.513855279552</v>
      </c>
      <c r="G18" s="1265">
        <v>12863.076752511117</v>
      </c>
      <c r="H18" s="1266">
        <v>-25.593026079536457</v>
      </c>
      <c r="I18" s="1267">
        <v>15.038776671886737</v>
      </c>
    </row>
    <row r="19" spans="2:9" ht="15" customHeight="1">
      <c r="B19" s="1276"/>
      <c r="C19" s="1277"/>
      <c r="D19" s="1277"/>
      <c r="E19" s="1277"/>
      <c r="F19" s="1277"/>
      <c r="G19" s="1277"/>
      <c r="H19" s="1278"/>
      <c r="I19" s="1279"/>
    </row>
    <row r="20" spans="2:9" ht="15" customHeight="1">
      <c r="B20" s="1280"/>
      <c r="C20" s="1275"/>
      <c r="D20" s="1281"/>
      <c r="E20" s="1281"/>
      <c r="F20" s="1281"/>
      <c r="G20" s="1281"/>
      <c r="H20" s="1282"/>
      <c r="I20" s="1283"/>
    </row>
    <row r="21" spans="2:9" ht="15" customHeight="1">
      <c r="B21" s="1804" t="s">
        <v>1088</v>
      </c>
      <c r="C21" s="1817"/>
      <c r="D21" s="1260">
        <v>1079432.127189476</v>
      </c>
      <c r="E21" s="1260">
        <v>1099726.5480454967</v>
      </c>
      <c r="F21" s="1260">
        <v>1102585.2126730799</v>
      </c>
      <c r="G21" s="1260">
        <v>1120919.1561417736</v>
      </c>
      <c r="H21" s="1261">
        <v>1.8801016149909628</v>
      </c>
      <c r="I21" s="1262">
        <v>1.6628141986636251</v>
      </c>
    </row>
    <row r="22" spans="2:9" ht="15" customHeight="1">
      <c r="B22" s="1268"/>
      <c r="C22" s="1275" t="s">
        <v>1085</v>
      </c>
      <c r="D22" s="1265">
        <v>825373.32259261888</v>
      </c>
      <c r="E22" s="1265">
        <v>856024.90654588898</v>
      </c>
      <c r="F22" s="1265">
        <v>839639.45325094042</v>
      </c>
      <c r="G22" s="1265">
        <v>861208.34854111238</v>
      </c>
      <c r="H22" s="1266">
        <v>3.7136630315345087</v>
      </c>
      <c r="I22" s="1267">
        <v>2.5688282281949455</v>
      </c>
    </row>
    <row r="23" spans="2:9" ht="15" customHeight="1">
      <c r="B23" s="1268"/>
      <c r="C23" s="1275" t="s">
        <v>1089</v>
      </c>
      <c r="D23" s="1265">
        <v>76.463661012355487</v>
      </c>
      <c r="E23" s="1265">
        <v>77.839796453697545</v>
      </c>
      <c r="F23" s="1265">
        <v>76.151887727148065</v>
      </c>
      <c r="G23" s="1265">
        <v>76.830549627272759</v>
      </c>
      <c r="H23" s="1266" t="s">
        <v>685</v>
      </c>
      <c r="I23" s="1267"/>
    </row>
    <row r="24" spans="2:9" ht="15" customHeight="1">
      <c r="B24" s="1268"/>
      <c r="C24" s="1275" t="s">
        <v>1086</v>
      </c>
      <c r="D24" s="1265">
        <v>254058.80459685714</v>
      </c>
      <c r="E24" s="1265">
        <v>243701.64149960771</v>
      </c>
      <c r="F24" s="1265">
        <v>262945.75942213956</v>
      </c>
      <c r="G24" s="1265">
        <v>259710.80760066112</v>
      </c>
      <c r="H24" s="1266">
        <v>-4.0766794576099272</v>
      </c>
      <c r="I24" s="1267">
        <v>-1.2302734330409919</v>
      </c>
    </row>
    <row r="25" spans="2:9" ht="15" customHeight="1">
      <c r="B25" s="1268"/>
      <c r="C25" s="1275" t="s">
        <v>1089</v>
      </c>
      <c r="D25" s="1265">
        <v>23.536338987644513</v>
      </c>
      <c r="E25" s="1265">
        <v>22.160203546302455</v>
      </c>
      <c r="F25" s="1265">
        <v>23.848112272851949</v>
      </c>
      <c r="G25" s="1265">
        <v>23.169450372727233</v>
      </c>
      <c r="H25" s="1266" t="s">
        <v>685</v>
      </c>
      <c r="I25" s="1267"/>
    </row>
    <row r="26" spans="2:9" ht="15" customHeight="1">
      <c r="B26" s="1276"/>
      <c r="C26" s="1277"/>
      <c r="D26" s="1284"/>
      <c r="E26" s="1284"/>
      <c r="F26" s="1284"/>
      <c r="G26" s="1284"/>
      <c r="H26" s="1278"/>
      <c r="I26" s="1279"/>
    </row>
    <row r="27" spans="2:9" ht="15" customHeight="1">
      <c r="B27" s="1268"/>
      <c r="C27" s="1269"/>
      <c r="D27" s="1269"/>
      <c r="E27" s="1269"/>
      <c r="F27" s="1269"/>
      <c r="G27" s="1269"/>
      <c r="H27" s="1266"/>
      <c r="I27" s="1267"/>
    </row>
    <row r="28" spans="2:9" ht="15" customHeight="1">
      <c r="B28" s="1804" t="s">
        <v>1090</v>
      </c>
      <c r="C28" s="1817"/>
      <c r="D28" s="1260">
        <v>1107823.503036466</v>
      </c>
      <c r="E28" s="1260">
        <v>1129987.6192336667</v>
      </c>
      <c r="F28" s="1260">
        <v>1133295.2157678201</v>
      </c>
      <c r="G28" s="1260">
        <v>1153309.5538563833</v>
      </c>
      <c r="H28" s="1261">
        <v>2.000690194462436</v>
      </c>
      <c r="I28" s="1262">
        <v>1.7660304049729234</v>
      </c>
    </row>
    <row r="29" spans="2:9" ht="15" customHeight="1">
      <c r="B29" s="1285"/>
      <c r="C29" s="1286"/>
      <c r="D29" s="1287"/>
      <c r="E29" s="1287"/>
      <c r="F29" s="1287"/>
      <c r="G29" s="1287"/>
      <c r="H29" s="1288"/>
      <c r="I29" s="1289"/>
    </row>
    <row r="30" spans="2:9" ht="15" customHeight="1">
      <c r="B30" s="1290" t="s">
        <v>1091</v>
      </c>
      <c r="C30" s="1291"/>
      <c r="D30" s="1269"/>
      <c r="E30" s="1269"/>
      <c r="F30" s="1269"/>
      <c r="G30" s="1269"/>
      <c r="H30" s="1274"/>
      <c r="I30" s="1259"/>
    </row>
    <row r="31" spans="2:9" ht="9.75" hidden="1" customHeight="1">
      <c r="B31" s="1292"/>
      <c r="C31" s="1293"/>
      <c r="D31" s="1260"/>
      <c r="E31" s="1260"/>
      <c r="F31" s="1260"/>
      <c r="G31" s="1260"/>
      <c r="H31" s="1261"/>
      <c r="I31" s="1262"/>
    </row>
    <row r="32" spans="2:9" ht="15" customHeight="1">
      <c r="B32" s="1818" t="s">
        <v>1092</v>
      </c>
      <c r="C32" s="1819"/>
      <c r="D32" s="1269"/>
      <c r="E32" s="1269"/>
      <c r="F32" s="1269"/>
      <c r="G32" s="1269"/>
      <c r="H32" s="1266"/>
      <c r="I32" s="1267"/>
    </row>
    <row r="33" spans="2:9" ht="15" customHeight="1">
      <c r="B33" s="1268"/>
      <c r="C33" s="1269" t="s">
        <v>1093</v>
      </c>
      <c r="D33" s="1265">
        <v>13.245300022019331</v>
      </c>
      <c r="E33" s="1265">
        <v>13.036855440393678</v>
      </c>
      <c r="F33" s="1265">
        <v>10.775553575854007</v>
      </c>
      <c r="G33" s="1265">
        <v>9.1951401653858813</v>
      </c>
      <c r="H33" s="1266" t="s">
        <v>685</v>
      </c>
      <c r="I33" s="1267" t="s">
        <v>685</v>
      </c>
    </row>
    <row r="34" spans="2:9" ht="15" customHeight="1">
      <c r="B34" s="1268"/>
      <c r="C34" s="1269" t="s">
        <v>1094</v>
      </c>
      <c r="D34" s="1265">
        <v>11.4294218613691</v>
      </c>
      <c r="E34" s="1265">
        <v>11.161280497363727</v>
      </c>
      <c r="F34" s="1265">
        <v>9.4286355002656421</v>
      </c>
      <c r="G34" s="1265">
        <v>7.8809671776704358</v>
      </c>
      <c r="H34" s="1266" t="s">
        <v>685</v>
      </c>
      <c r="I34" s="1267" t="s">
        <v>685</v>
      </c>
    </row>
    <row r="35" spans="2:9" ht="15" customHeight="1">
      <c r="B35" s="1268"/>
      <c r="C35" s="1269"/>
      <c r="D35" s="1265"/>
      <c r="E35" s="1265"/>
      <c r="F35" s="1265"/>
      <c r="G35" s="1265"/>
      <c r="H35" s="1266"/>
      <c r="I35" s="1267"/>
    </row>
    <row r="36" spans="2:9" ht="15" customHeight="1">
      <c r="B36" s="1818" t="s">
        <v>1095</v>
      </c>
      <c r="C36" s="1819"/>
      <c r="D36" s="1260"/>
      <c r="E36" s="1260"/>
      <c r="F36" s="1260"/>
      <c r="G36" s="1260"/>
      <c r="H36" s="1261"/>
      <c r="I36" s="1262"/>
    </row>
    <row r="37" spans="2:9" ht="15" customHeight="1">
      <c r="B37" s="1294"/>
      <c r="C37" s="1269" t="s">
        <v>1093</v>
      </c>
      <c r="D37" s="1265">
        <v>13.593679768794539</v>
      </c>
      <c r="E37" s="1265">
        <v>13.395589355886379</v>
      </c>
      <c r="F37" s="1265">
        <v>11.075682110010334</v>
      </c>
      <c r="G37" s="1265">
        <v>9.4608455424119846</v>
      </c>
      <c r="H37" s="1266" t="s">
        <v>685</v>
      </c>
      <c r="I37" s="1267" t="s">
        <v>685</v>
      </c>
    </row>
    <row r="38" spans="2:9" ht="15" customHeight="1">
      <c r="B38" s="1294"/>
      <c r="C38" s="1295" t="s">
        <v>1094</v>
      </c>
      <c r="D38" s="1265">
        <v>11.730040124997057</v>
      </c>
      <c r="E38" s="1265">
        <v>11.468404394920016</v>
      </c>
      <c r="F38" s="1265">
        <v>9.6912486952044237</v>
      </c>
      <c r="G38" s="1265">
        <v>8.1086978394776352</v>
      </c>
      <c r="H38" s="1266" t="s">
        <v>685</v>
      </c>
      <c r="I38" s="1267" t="s">
        <v>685</v>
      </c>
    </row>
    <row r="39" spans="2:9" ht="15" customHeight="1">
      <c r="B39" s="1296"/>
      <c r="C39" s="1277"/>
      <c r="D39" s="1284"/>
      <c r="E39" s="1284"/>
      <c r="F39" s="1284"/>
      <c r="G39" s="1284"/>
      <c r="H39" s="1278"/>
      <c r="I39" s="1279"/>
    </row>
    <row r="40" spans="2:9">
      <c r="B40" s="1297"/>
      <c r="C40" s="1298"/>
      <c r="D40" s="1299"/>
      <c r="E40" s="1299"/>
      <c r="F40" s="1299"/>
      <c r="G40" s="1299"/>
      <c r="H40" s="1300"/>
      <c r="I40" s="1301"/>
    </row>
    <row r="41" spans="2:9">
      <c r="B41" s="1302" t="s">
        <v>1096</v>
      </c>
      <c r="C41" s="1269"/>
      <c r="D41" s="1271">
        <v>93188.607279228629</v>
      </c>
      <c r="E41" s="1271">
        <v>104562.69595493612</v>
      </c>
      <c r="F41" s="1271">
        <v>79003.518910631596</v>
      </c>
      <c r="G41" s="1271">
        <v>79602.251589383581</v>
      </c>
      <c r="H41" s="1266">
        <v>12.205449794550944</v>
      </c>
      <c r="I41" s="1267">
        <v>0.75785570947701331</v>
      </c>
    </row>
    <row r="42" spans="2:9">
      <c r="B42" s="1302" t="s">
        <v>1097</v>
      </c>
      <c r="C42" s="1269"/>
      <c r="D42" s="1271">
        <v>1014634.8957572373</v>
      </c>
      <c r="E42" s="1271">
        <v>1025424.9232787306</v>
      </c>
      <c r="F42" s="1271">
        <v>1054291.6968571884</v>
      </c>
      <c r="G42" s="1271">
        <v>1073707.3022669996</v>
      </c>
      <c r="H42" s="1266">
        <v>1.0634394269911667</v>
      </c>
      <c r="I42" s="1267">
        <v>1.8415781389238504</v>
      </c>
    </row>
    <row r="43" spans="2:9">
      <c r="B43" s="1302" t="s">
        <v>1098</v>
      </c>
      <c r="C43" s="1269"/>
      <c r="D43" s="1271">
        <v>-58654.01280804514</v>
      </c>
      <c r="E43" s="1271">
        <v>-10790.027521493263</v>
      </c>
      <c r="F43" s="1271">
        <v>-39656.80109995103</v>
      </c>
      <c r="G43" s="1271">
        <v>-19415.605409811251</v>
      </c>
      <c r="H43" s="1303" t="s">
        <v>685</v>
      </c>
      <c r="I43" s="1267" t="s">
        <v>685</v>
      </c>
    </row>
    <row r="44" spans="2:9">
      <c r="B44" s="1302" t="s">
        <v>1099</v>
      </c>
      <c r="C44" s="1269"/>
      <c r="D44" s="1271">
        <v>-23452.11585906001</v>
      </c>
      <c r="E44" s="1271">
        <v>6516.0201532900091</v>
      </c>
      <c r="F44" s="1271">
        <v>38696.607862119992</v>
      </c>
      <c r="G44" s="1271">
        <v>54833.377186210011</v>
      </c>
      <c r="H44" s="1303" t="s">
        <v>685</v>
      </c>
      <c r="I44" s="1267" t="s">
        <v>685</v>
      </c>
    </row>
    <row r="45" spans="2:9" ht="16.5" thickBot="1">
      <c r="B45" s="1304" t="s">
        <v>1100</v>
      </c>
      <c r="C45" s="1305"/>
      <c r="D45" s="1306">
        <v>-82106.128667105149</v>
      </c>
      <c r="E45" s="1306">
        <v>-4274.0073682032535</v>
      </c>
      <c r="F45" s="1306">
        <v>-960.19323783103755</v>
      </c>
      <c r="G45" s="1306">
        <v>35417.77177639876</v>
      </c>
      <c r="H45" s="1307" t="s">
        <v>685</v>
      </c>
      <c r="I45" s="1308" t="s">
        <v>685</v>
      </c>
    </row>
    <row r="46" spans="2:9" ht="16.5" thickTop="1">
      <c r="B46" s="1309" t="s">
        <v>1101</v>
      </c>
      <c r="C46" s="1244"/>
      <c r="D46" s="1244"/>
      <c r="E46" s="1244"/>
      <c r="F46" s="1244"/>
      <c r="G46" s="1244"/>
      <c r="H46" s="1244"/>
      <c r="I46" s="1244"/>
    </row>
    <row r="47" spans="2:9">
      <c r="B47" s="1310" t="s">
        <v>1102</v>
      </c>
      <c r="C47" s="1244"/>
      <c r="D47" s="1244"/>
      <c r="E47" s="1244"/>
      <c r="F47" s="1244"/>
      <c r="G47" s="1244"/>
      <c r="H47" s="1244"/>
      <c r="I47" s="1244"/>
    </row>
    <row r="48" spans="2:9">
      <c r="B48" s="1311" t="s">
        <v>1103</v>
      </c>
      <c r="C48" s="1312"/>
      <c r="D48" s="1244"/>
      <c r="E48" s="1244"/>
      <c r="F48" s="1244"/>
      <c r="G48" s="1244"/>
      <c r="H48" s="1244"/>
      <c r="I48" s="1244"/>
    </row>
    <row r="49" spans="2:9">
      <c r="B49" s="1313" t="s">
        <v>1104</v>
      </c>
      <c r="C49" s="1312"/>
      <c r="D49" s="1244"/>
      <c r="E49" s="1244"/>
      <c r="F49" s="1244"/>
      <c r="G49" s="1244"/>
      <c r="H49" s="1244"/>
      <c r="I49" s="1244"/>
    </row>
    <row r="50" spans="2:9">
      <c r="B50" s="1312" t="s">
        <v>1105</v>
      </c>
      <c r="C50" s="1295"/>
      <c r="D50" s="1314">
        <v>102.86</v>
      </c>
      <c r="E50" s="1315">
        <v>103.29</v>
      </c>
      <c r="F50" s="1314">
        <v>109.34</v>
      </c>
      <c r="G50" s="1315">
        <v>117.24</v>
      </c>
      <c r="H50" s="1295"/>
      <c r="I50" s="1244"/>
    </row>
    <row r="52" spans="2:9">
      <c r="D52" s="1316"/>
      <c r="E52" s="1316"/>
      <c r="F52" s="1316"/>
      <c r="G52" s="1316"/>
    </row>
    <row r="53" spans="2:9">
      <c r="D53" s="1316"/>
      <c r="E53" s="1316"/>
      <c r="F53" s="1316"/>
      <c r="G53" s="1316"/>
    </row>
  </sheetData>
  <mergeCells count="11">
    <mergeCell ref="B16:C16"/>
    <mergeCell ref="B21:C21"/>
    <mergeCell ref="B28:C28"/>
    <mergeCell ref="B32:C32"/>
    <mergeCell ref="B36:C36"/>
    <mergeCell ref="B9:C9"/>
    <mergeCell ref="B1:I1"/>
    <mergeCell ref="B2:I2"/>
    <mergeCell ref="B3:I3"/>
    <mergeCell ref="B5:C7"/>
    <mergeCell ref="H5:I5"/>
  </mergeCells>
  <pageMargins left="0.75" right="0.75" top="1" bottom="1" header="0.5" footer="0.5"/>
  <pageSetup scale="75" orientation="portrait"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N56"/>
  <sheetViews>
    <sheetView zoomScaleSheetLayoutView="78" workbookViewId="0">
      <pane ySplit="6" topLeftCell="A7" activePane="bottomLeft" state="frozen"/>
      <selection pane="bottomLeft" activeCell="G25" sqref="G25"/>
    </sheetView>
  </sheetViews>
  <sheetFormatPr defaultRowHeight="15.75"/>
  <cols>
    <col min="1" max="1" width="6.28515625" style="1397" customWidth="1"/>
    <col min="2" max="2" width="68.7109375" style="1397" bestFit="1" customWidth="1"/>
    <col min="3" max="7" width="13" style="1397" customWidth="1"/>
    <col min="8" max="9" width="13" style="1400" customWidth="1"/>
    <col min="10" max="10" width="13.140625" style="1397" bestFit="1" customWidth="1"/>
    <col min="11" max="12" width="10.5703125" style="1397" bestFit="1" customWidth="1"/>
    <col min="13" max="239" width="9.140625" style="1397"/>
    <col min="240" max="240" width="6.28515625" style="1397" customWidth="1"/>
    <col min="241" max="241" width="69" style="1397" customWidth="1"/>
    <col min="242" max="259" width="0" style="1397" hidden="1" customWidth="1"/>
    <col min="260" max="261" width="15.28515625" style="1397" bestFit="1" customWidth="1"/>
    <col min="262" max="263" width="11.85546875" style="1397" bestFit="1" customWidth="1"/>
    <col min="264" max="264" width="15.5703125" style="1397" bestFit="1" customWidth="1"/>
    <col min="265" max="265" width="15.7109375" style="1397" bestFit="1" customWidth="1"/>
    <col min="266" max="266" width="13.140625" style="1397" bestFit="1" customWidth="1"/>
    <col min="267" max="268" width="10.5703125" style="1397" bestFit="1" customWidth="1"/>
    <col min="269" max="495" width="9.140625" style="1397"/>
    <col min="496" max="496" width="6.28515625" style="1397" customWidth="1"/>
    <col min="497" max="497" width="69" style="1397" customWidth="1"/>
    <col min="498" max="515" width="0" style="1397" hidden="1" customWidth="1"/>
    <col min="516" max="517" width="15.28515625" style="1397" bestFit="1" customWidth="1"/>
    <col min="518" max="519" width="11.85546875" style="1397" bestFit="1" customWidth="1"/>
    <col min="520" max="520" width="15.5703125" style="1397" bestFit="1" customWidth="1"/>
    <col min="521" max="521" width="15.7109375" style="1397" bestFit="1" customWidth="1"/>
    <col min="522" max="522" width="13.140625" style="1397" bestFit="1" customWidth="1"/>
    <col min="523" max="524" width="10.5703125" style="1397" bestFit="1" customWidth="1"/>
    <col min="525" max="751" width="9.140625" style="1397"/>
    <col min="752" max="752" width="6.28515625" style="1397" customWidth="1"/>
    <col min="753" max="753" width="69" style="1397" customWidth="1"/>
    <col min="754" max="771" width="0" style="1397" hidden="1" customWidth="1"/>
    <col min="772" max="773" width="15.28515625" style="1397" bestFit="1" customWidth="1"/>
    <col min="774" max="775" width="11.85546875" style="1397" bestFit="1" customWidth="1"/>
    <col min="776" max="776" width="15.5703125" style="1397" bestFit="1" customWidth="1"/>
    <col min="777" max="777" width="15.7109375" style="1397" bestFit="1" customWidth="1"/>
    <col min="778" max="778" width="13.140625" style="1397" bestFit="1" customWidth="1"/>
    <col min="779" max="780" width="10.5703125" style="1397" bestFit="1" customWidth="1"/>
    <col min="781" max="1007" width="9.140625" style="1397"/>
    <col min="1008" max="1008" width="6.28515625" style="1397" customWidth="1"/>
    <col min="1009" max="1009" width="69" style="1397" customWidth="1"/>
    <col min="1010" max="1027" width="0" style="1397" hidden="1" customWidth="1"/>
    <col min="1028" max="1029" width="15.28515625" style="1397" bestFit="1" customWidth="1"/>
    <col min="1030" max="1031" width="11.85546875" style="1397" bestFit="1" customWidth="1"/>
    <col min="1032" max="1032" width="15.5703125" style="1397" bestFit="1" customWidth="1"/>
    <col min="1033" max="1033" width="15.7109375" style="1397" bestFit="1" customWidth="1"/>
    <col min="1034" max="1034" width="13.140625" style="1397" bestFit="1" customWidth="1"/>
    <col min="1035" max="1036" width="10.5703125" style="1397" bestFit="1" customWidth="1"/>
    <col min="1037" max="1263" width="9.140625" style="1397"/>
    <col min="1264" max="1264" width="6.28515625" style="1397" customWidth="1"/>
    <col min="1265" max="1265" width="69" style="1397" customWidth="1"/>
    <col min="1266" max="1283" width="0" style="1397" hidden="1" customWidth="1"/>
    <col min="1284" max="1285" width="15.28515625" style="1397" bestFit="1" customWidth="1"/>
    <col min="1286" max="1287" width="11.85546875" style="1397" bestFit="1" customWidth="1"/>
    <col min="1288" max="1288" width="15.5703125" style="1397" bestFit="1" customWidth="1"/>
    <col min="1289" max="1289" width="15.7109375" style="1397" bestFit="1" customWidth="1"/>
    <col min="1290" max="1290" width="13.140625" style="1397" bestFit="1" customWidth="1"/>
    <col min="1291" max="1292" width="10.5703125" style="1397" bestFit="1" customWidth="1"/>
    <col min="1293" max="1519" width="9.140625" style="1397"/>
    <col min="1520" max="1520" width="6.28515625" style="1397" customWidth="1"/>
    <col min="1521" max="1521" width="69" style="1397" customWidth="1"/>
    <col min="1522" max="1539" width="0" style="1397" hidden="1" customWidth="1"/>
    <col min="1540" max="1541" width="15.28515625" style="1397" bestFit="1" customWidth="1"/>
    <col min="1542" max="1543" width="11.85546875" style="1397" bestFit="1" customWidth="1"/>
    <col min="1544" max="1544" width="15.5703125" style="1397" bestFit="1" customWidth="1"/>
    <col min="1545" max="1545" width="15.7109375" style="1397" bestFit="1" customWidth="1"/>
    <col min="1546" max="1546" width="13.140625" style="1397" bestFit="1" customWidth="1"/>
    <col min="1547" max="1548" width="10.5703125" style="1397" bestFit="1" customWidth="1"/>
    <col min="1549" max="1775" width="9.140625" style="1397"/>
    <col min="1776" max="1776" width="6.28515625" style="1397" customWidth="1"/>
    <col min="1777" max="1777" width="69" style="1397" customWidth="1"/>
    <col min="1778" max="1795" width="0" style="1397" hidden="1" customWidth="1"/>
    <col min="1796" max="1797" width="15.28515625" style="1397" bestFit="1" customWidth="1"/>
    <col min="1798" max="1799" width="11.85546875" style="1397" bestFit="1" customWidth="1"/>
    <col min="1800" max="1800" width="15.5703125" style="1397" bestFit="1" customWidth="1"/>
    <col min="1801" max="1801" width="15.7109375" style="1397" bestFit="1" customWidth="1"/>
    <col min="1802" max="1802" width="13.140625" style="1397" bestFit="1" customWidth="1"/>
    <col min="1803" max="1804" width="10.5703125" style="1397" bestFit="1" customWidth="1"/>
    <col min="1805" max="2031" width="9.140625" style="1397"/>
    <col min="2032" max="2032" width="6.28515625" style="1397" customWidth="1"/>
    <col min="2033" max="2033" width="69" style="1397" customWidth="1"/>
    <col min="2034" max="2051" width="0" style="1397" hidden="1" customWidth="1"/>
    <col min="2052" max="2053" width="15.28515625" style="1397" bestFit="1" customWidth="1"/>
    <col min="2054" max="2055" width="11.85546875" style="1397" bestFit="1" customWidth="1"/>
    <col min="2056" max="2056" width="15.5703125" style="1397" bestFit="1" customWidth="1"/>
    <col min="2057" max="2057" width="15.7109375" style="1397" bestFit="1" customWidth="1"/>
    <col min="2058" max="2058" width="13.140625" style="1397" bestFit="1" customWidth="1"/>
    <col min="2059" max="2060" width="10.5703125" style="1397" bestFit="1" customWidth="1"/>
    <col min="2061" max="2287" width="9.140625" style="1397"/>
    <col min="2288" max="2288" width="6.28515625" style="1397" customWidth="1"/>
    <col min="2289" max="2289" width="69" style="1397" customWidth="1"/>
    <col min="2290" max="2307" width="0" style="1397" hidden="1" customWidth="1"/>
    <col min="2308" max="2309" width="15.28515625" style="1397" bestFit="1" customWidth="1"/>
    <col min="2310" max="2311" width="11.85546875" style="1397" bestFit="1" customWidth="1"/>
    <col min="2312" max="2312" width="15.5703125" style="1397" bestFit="1" customWidth="1"/>
    <col min="2313" max="2313" width="15.7109375" style="1397" bestFit="1" customWidth="1"/>
    <col min="2314" max="2314" width="13.140625" style="1397" bestFit="1" customWidth="1"/>
    <col min="2315" max="2316" width="10.5703125" style="1397" bestFit="1" customWidth="1"/>
    <col min="2317" max="2543" width="9.140625" style="1397"/>
    <col min="2544" max="2544" width="6.28515625" style="1397" customWidth="1"/>
    <col min="2545" max="2545" width="69" style="1397" customWidth="1"/>
    <col min="2546" max="2563" width="0" style="1397" hidden="1" customWidth="1"/>
    <col min="2564" max="2565" width="15.28515625" style="1397" bestFit="1" customWidth="1"/>
    <col min="2566" max="2567" width="11.85546875" style="1397" bestFit="1" customWidth="1"/>
    <col min="2568" max="2568" width="15.5703125" style="1397" bestFit="1" customWidth="1"/>
    <col min="2569" max="2569" width="15.7109375" style="1397" bestFit="1" customWidth="1"/>
    <col min="2570" max="2570" width="13.140625" style="1397" bestFit="1" customWidth="1"/>
    <col min="2571" max="2572" width="10.5703125" style="1397" bestFit="1" customWidth="1"/>
    <col min="2573" max="2799" width="9.140625" style="1397"/>
    <col min="2800" max="2800" width="6.28515625" style="1397" customWidth="1"/>
    <col min="2801" max="2801" width="69" style="1397" customWidth="1"/>
    <col min="2802" max="2819" width="0" style="1397" hidden="1" customWidth="1"/>
    <col min="2820" max="2821" width="15.28515625" style="1397" bestFit="1" customWidth="1"/>
    <col min="2822" max="2823" width="11.85546875" style="1397" bestFit="1" customWidth="1"/>
    <col min="2824" max="2824" width="15.5703125" style="1397" bestFit="1" customWidth="1"/>
    <col min="2825" max="2825" width="15.7109375" style="1397" bestFit="1" customWidth="1"/>
    <col min="2826" max="2826" width="13.140625" style="1397" bestFit="1" customWidth="1"/>
    <col min="2827" max="2828" width="10.5703125" style="1397" bestFit="1" customWidth="1"/>
    <col min="2829" max="3055" width="9.140625" style="1397"/>
    <col min="3056" max="3056" width="6.28515625" style="1397" customWidth="1"/>
    <col min="3057" max="3057" width="69" style="1397" customWidth="1"/>
    <col min="3058" max="3075" width="0" style="1397" hidden="1" customWidth="1"/>
    <col min="3076" max="3077" width="15.28515625" style="1397" bestFit="1" customWidth="1"/>
    <col min="3078" max="3079" width="11.85546875" style="1397" bestFit="1" customWidth="1"/>
    <col min="3080" max="3080" width="15.5703125" style="1397" bestFit="1" customWidth="1"/>
    <col min="3081" max="3081" width="15.7109375" style="1397" bestFit="1" customWidth="1"/>
    <col min="3082" max="3082" width="13.140625" style="1397" bestFit="1" customWidth="1"/>
    <col min="3083" max="3084" width="10.5703125" style="1397" bestFit="1" customWidth="1"/>
    <col min="3085" max="3311" width="9.140625" style="1397"/>
    <col min="3312" max="3312" width="6.28515625" style="1397" customWidth="1"/>
    <col min="3313" max="3313" width="69" style="1397" customWidth="1"/>
    <col min="3314" max="3331" width="0" style="1397" hidden="1" customWidth="1"/>
    <col min="3332" max="3333" width="15.28515625" style="1397" bestFit="1" customWidth="1"/>
    <col min="3334" max="3335" width="11.85546875" style="1397" bestFit="1" customWidth="1"/>
    <col min="3336" max="3336" width="15.5703125" style="1397" bestFit="1" customWidth="1"/>
    <col min="3337" max="3337" width="15.7109375" style="1397" bestFit="1" customWidth="1"/>
    <col min="3338" max="3338" width="13.140625" style="1397" bestFit="1" customWidth="1"/>
    <col min="3339" max="3340" width="10.5703125" style="1397" bestFit="1" customWidth="1"/>
    <col min="3341" max="3567" width="9.140625" style="1397"/>
    <col min="3568" max="3568" width="6.28515625" style="1397" customWidth="1"/>
    <col min="3569" max="3569" width="69" style="1397" customWidth="1"/>
    <col min="3570" max="3587" width="0" style="1397" hidden="1" customWidth="1"/>
    <col min="3588" max="3589" width="15.28515625" style="1397" bestFit="1" customWidth="1"/>
    <col min="3590" max="3591" width="11.85546875" style="1397" bestFit="1" customWidth="1"/>
    <col min="3592" max="3592" width="15.5703125" style="1397" bestFit="1" customWidth="1"/>
    <col min="3593" max="3593" width="15.7109375" style="1397" bestFit="1" customWidth="1"/>
    <col min="3594" max="3594" width="13.140625" style="1397" bestFit="1" customWidth="1"/>
    <col min="3595" max="3596" width="10.5703125" style="1397" bestFit="1" customWidth="1"/>
    <col min="3597" max="3823" width="9.140625" style="1397"/>
    <col min="3824" max="3824" width="6.28515625" style="1397" customWidth="1"/>
    <col min="3825" max="3825" width="69" style="1397" customWidth="1"/>
    <col min="3826" max="3843" width="0" style="1397" hidden="1" customWidth="1"/>
    <col min="3844" max="3845" width="15.28515625" style="1397" bestFit="1" customWidth="1"/>
    <col min="3846" max="3847" width="11.85546875" style="1397" bestFit="1" customWidth="1"/>
    <col min="3848" max="3848" width="15.5703125" style="1397" bestFit="1" customWidth="1"/>
    <col min="3849" max="3849" width="15.7109375" style="1397" bestFit="1" customWidth="1"/>
    <col min="3850" max="3850" width="13.140625" style="1397" bestFit="1" customWidth="1"/>
    <col min="3851" max="3852" width="10.5703125" style="1397" bestFit="1" customWidth="1"/>
    <col min="3853" max="4079" width="9.140625" style="1397"/>
    <col min="4080" max="4080" width="6.28515625" style="1397" customWidth="1"/>
    <col min="4081" max="4081" width="69" style="1397" customWidth="1"/>
    <col min="4082" max="4099" width="0" style="1397" hidden="1" customWidth="1"/>
    <col min="4100" max="4101" width="15.28515625" style="1397" bestFit="1" customWidth="1"/>
    <col min="4102" max="4103" width="11.85546875" style="1397" bestFit="1" customWidth="1"/>
    <col min="4104" max="4104" width="15.5703125" style="1397" bestFit="1" customWidth="1"/>
    <col min="4105" max="4105" width="15.7109375" style="1397" bestFit="1" customWidth="1"/>
    <col min="4106" max="4106" width="13.140625" style="1397" bestFit="1" customWidth="1"/>
    <col min="4107" max="4108" width="10.5703125" style="1397" bestFit="1" customWidth="1"/>
    <col min="4109" max="4335" width="9.140625" style="1397"/>
    <col min="4336" max="4336" width="6.28515625" style="1397" customWidth="1"/>
    <col min="4337" max="4337" width="69" style="1397" customWidth="1"/>
    <col min="4338" max="4355" width="0" style="1397" hidden="1" customWidth="1"/>
    <col min="4356" max="4357" width="15.28515625" style="1397" bestFit="1" customWidth="1"/>
    <col min="4358" max="4359" width="11.85546875" style="1397" bestFit="1" customWidth="1"/>
    <col min="4360" max="4360" width="15.5703125" style="1397" bestFit="1" customWidth="1"/>
    <col min="4361" max="4361" width="15.7109375" style="1397" bestFit="1" customWidth="1"/>
    <col min="4362" max="4362" width="13.140625" style="1397" bestFit="1" customWidth="1"/>
    <col min="4363" max="4364" width="10.5703125" style="1397" bestFit="1" customWidth="1"/>
    <col min="4365" max="4591" width="9.140625" style="1397"/>
    <col min="4592" max="4592" width="6.28515625" style="1397" customWidth="1"/>
    <col min="4593" max="4593" width="69" style="1397" customWidth="1"/>
    <col min="4594" max="4611" width="0" style="1397" hidden="1" customWidth="1"/>
    <col min="4612" max="4613" width="15.28515625" style="1397" bestFit="1" customWidth="1"/>
    <col min="4614" max="4615" width="11.85546875" style="1397" bestFit="1" customWidth="1"/>
    <col min="4616" max="4616" width="15.5703125" style="1397" bestFit="1" customWidth="1"/>
    <col min="4617" max="4617" width="15.7109375" style="1397" bestFit="1" customWidth="1"/>
    <col min="4618" max="4618" width="13.140625" style="1397" bestFit="1" customWidth="1"/>
    <col min="4619" max="4620" width="10.5703125" style="1397" bestFit="1" customWidth="1"/>
    <col min="4621" max="4847" width="9.140625" style="1397"/>
    <col min="4848" max="4848" width="6.28515625" style="1397" customWidth="1"/>
    <col min="4849" max="4849" width="69" style="1397" customWidth="1"/>
    <col min="4850" max="4867" width="0" style="1397" hidden="1" customWidth="1"/>
    <col min="4868" max="4869" width="15.28515625" style="1397" bestFit="1" customWidth="1"/>
    <col min="4870" max="4871" width="11.85546875" style="1397" bestFit="1" customWidth="1"/>
    <col min="4872" max="4872" width="15.5703125" style="1397" bestFit="1" customWidth="1"/>
    <col min="4873" max="4873" width="15.7109375" style="1397" bestFit="1" customWidth="1"/>
    <col min="4874" max="4874" width="13.140625" style="1397" bestFit="1" customWidth="1"/>
    <col min="4875" max="4876" width="10.5703125" style="1397" bestFit="1" customWidth="1"/>
    <col min="4877" max="5103" width="9.140625" style="1397"/>
    <col min="5104" max="5104" width="6.28515625" style="1397" customWidth="1"/>
    <col min="5105" max="5105" width="69" style="1397" customWidth="1"/>
    <col min="5106" max="5123" width="0" style="1397" hidden="1" customWidth="1"/>
    <col min="5124" max="5125" width="15.28515625" style="1397" bestFit="1" customWidth="1"/>
    <col min="5126" max="5127" width="11.85546875" style="1397" bestFit="1" customWidth="1"/>
    <col min="5128" max="5128" width="15.5703125" style="1397" bestFit="1" customWidth="1"/>
    <col min="5129" max="5129" width="15.7109375" style="1397" bestFit="1" customWidth="1"/>
    <col min="5130" max="5130" width="13.140625" style="1397" bestFit="1" customWidth="1"/>
    <col min="5131" max="5132" width="10.5703125" style="1397" bestFit="1" customWidth="1"/>
    <col min="5133" max="5359" width="9.140625" style="1397"/>
    <col min="5360" max="5360" width="6.28515625" style="1397" customWidth="1"/>
    <col min="5361" max="5361" width="69" style="1397" customWidth="1"/>
    <col min="5362" max="5379" width="0" style="1397" hidden="1" customWidth="1"/>
    <col min="5380" max="5381" width="15.28515625" style="1397" bestFit="1" customWidth="1"/>
    <col min="5382" max="5383" width="11.85546875" style="1397" bestFit="1" customWidth="1"/>
    <col min="5384" max="5384" width="15.5703125" style="1397" bestFit="1" customWidth="1"/>
    <col min="5385" max="5385" width="15.7109375" style="1397" bestFit="1" customWidth="1"/>
    <col min="5386" max="5386" width="13.140625" style="1397" bestFit="1" customWidth="1"/>
    <col min="5387" max="5388" width="10.5703125" style="1397" bestFit="1" customWidth="1"/>
    <col min="5389" max="5615" width="9.140625" style="1397"/>
    <col min="5616" max="5616" width="6.28515625" style="1397" customWidth="1"/>
    <col min="5617" max="5617" width="69" style="1397" customWidth="1"/>
    <col min="5618" max="5635" width="0" style="1397" hidden="1" customWidth="1"/>
    <col min="5636" max="5637" width="15.28515625" style="1397" bestFit="1" customWidth="1"/>
    <col min="5638" max="5639" width="11.85546875" style="1397" bestFit="1" customWidth="1"/>
    <col min="5640" max="5640" width="15.5703125" style="1397" bestFit="1" customWidth="1"/>
    <col min="5641" max="5641" width="15.7109375" style="1397" bestFit="1" customWidth="1"/>
    <col min="5642" max="5642" width="13.140625" style="1397" bestFit="1" customWidth="1"/>
    <col min="5643" max="5644" width="10.5703125" style="1397" bestFit="1" customWidth="1"/>
    <col min="5645" max="5871" width="9.140625" style="1397"/>
    <col min="5872" max="5872" width="6.28515625" style="1397" customWidth="1"/>
    <col min="5873" max="5873" width="69" style="1397" customWidth="1"/>
    <col min="5874" max="5891" width="0" style="1397" hidden="1" customWidth="1"/>
    <col min="5892" max="5893" width="15.28515625" style="1397" bestFit="1" customWidth="1"/>
    <col min="5894" max="5895" width="11.85546875" style="1397" bestFit="1" customWidth="1"/>
    <col min="5896" max="5896" width="15.5703125" style="1397" bestFit="1" customWidth="1"/>
    <col min="5897" max="5897" width="15.7109375" style="1397" bestFit="1" customWidth="1"/>
    <col min="5898" max="5898" width="13.140625" style="1397" bestFit="1" customWidth="1"/>
    <col min="5899" max="5900" width="10.5703125" style="1397" bestFit="1" customWidth="1"/>
    <col min="5901" max="6127" width="9.140625" style="1397"/>
    <col min="6128" max="6128" width="6.28515625" style="1397" customWidth="1"/>
    <col min="6129" max="6129" width="69" style="1397" customWidth="1"/>
    <col min="6130" max="6147" width="0" style="1397" hidden="1" customWidth="1"/>
    <col min="6148" max="6149" width="15.28515625" style="1397" bestFit="1" customWidth="1"/>
    <col min="6150" max="6151" width="11.85546875" style="1397" bestFit="1" customWidth="1"/>
    <col min="6152" max="6152" width="15.5703125" style="1397" bestFit="1" customWidth="1"/>
    <col min="6153" max="6153" width="15.7109375" style="1397" bestFit="1" customWidth="1"/>
    <col min="6154" max="6154" width="13.140625" style="1397" bestFit="1" customWidth="1"/>
    <col min="6155" max="6156" width="10.5703125" style="1397" bestFit="1" customWidth="1"/>
    <col min="6157" max="6383" width="9.140625" style="1397"/>
    <col min="6384" max="6384" width="6.28515625" style="1397" customWidth="1"/>
    <col min="6385" max="6385" width="69" style="1397" customWidth="1"/>
    <col min="6386" max="6403" width="0" style="1397" hidden="1" customWidth="1"/>
    <col min="6404" max="6405" width="15.28515625" style="1397" bestFit="1" customWidth="1"/>
    <col min="6406" max="6407" width="11.85546875" style="1397" bestFit="1" customWidth="1"/>
    <col min="6408" max="6408" width="15.5703125" style="1397" bestFit="1" customWidth="1"/>
    <col min="6409" max="6409" width="15.7109375" style="1397" bestFit="1" customWidth="1"/>
    <col min="6410" max="6410" width="13.140625" style="1397" bestFit="1" customWidth="1"/>
    <col min="6411" max="6412" width="10.5703125" style="1397" bestFit="1" customWidth="1"/>
    <col min="6413" max="6639" width="9.140625" style="1397"/>
    <col min="6640" max="6640" width="6.28515625" style="1397" customWidth="1"/>
    <col min="6641" max="6641" width="69" style="1397" customWidth="1"/>
    <col min="6642" max="6659" width="0" style="1397" hidden="1" customWidth="1"/>
    <col min="6660" max="6661" width="15.28515625" style="1397" bestFit="1" customWidth="1"/>
    <col min="6662" max="6663" width="11.85546875" style="1397" bestFit="1" customWidth="1"/>
    <col min="6664" max="6664" width="15.5703125" style="1397" bestFit="1" customWidth="1"/>
    <col min="6665" max="6665" width="15.7109375" style="1397" bestFit="1" customWidth="1"/>
    <col min="6666" max="6666" width="13.140625" style="1397" bestFit="1" customWidth="1"/>
    <col min="6667" max="6668" width="10.5703125" style="1397" bestFit="1" customWidth="1"/>
    <col min="6669" max="6895" width="9.140625" style="1397"/>
    <col min="6896" max="6896" width="6.28515625" style="1397" customWidth="1"/>
    <col min="6897" max="6897" width="69" style="1397" customWidth="1"/>
    <col min="6898" max="6915" width="0" style="1397" hidden="1" customWidth="1"/>
    <col min="6916" max="6917" width="15.28515625" style="1397" bestFit="1" customWidth="1"/>
    <col min="6918" max="6919" width="11.85546875" style="1397" bestFit="1" customWidth="1"/>
    <col min="6920" max="6920" width="15.5703125" style="1397" bestFit="1" customWidth="1"/>
    <col min="6921" max="6921" width="15.7109375" style="1397" bestFit="1" customWidth="1"/>
    <col min="6922" max="6922" width="13.140625" style="1397" bestFit="1" customWidth="1"/>
    <col min="6923" max="6924" width="10.5703125" style="1397" bestFit="1" customWidth="1"/>
    <col min="6925" max="7151" width="9.140625" style="1397"/>
    <col min="7152" max="7152" width="6.28515625" style="1397" customWidth="1"/>
    <col min="7153" max="7153" width="69" style="1397" customWidth="1"/>
    <col min="7154" max="7171" width="0" style="1397" hidden="1" customWidth="1"/>
    <col min="7172" max="7173" width="15.28515625" style="1397" bestFit="1" customWidth="1"/>
    <col min="7174" max="7175" width="11.85546875" style="1397" bestFit="1" customWidth="1"/>
    <col min="7176" max="7176" width="15.5703125" style="1397" bestFit="1" customWidth="1"/>
    <col min="7177" max="7177" width="15.7109375" style="1397" bestFit="1" customWidth="1"/>
    <col min="7178" max="7178" width="13.140625" style="1397" bestFit="1" customWidth="1"/>
    <col min="7179" max="7180" width="10.5703125" style="1397" bestFit="1" customWidth="1"/>
    <col min="7181" max="7407" width="9.140625" style="1397"/>
    <col min="7408" max="7408" width="6.28515625" style="1397" customWidth="1"/>
    <col min="7409" max="7409" width="69" style="1397" customWidth="1"/>
    <col min="7410" max="7427" width="0" style="1397" hidden="1" customWidth="1"/>
    <col min="7428" max="7429" width="15.28515625" style="1397" bestFit="1" customWidth="1"/>
    <col min="7430" max="7431" width="11.85546875" style="1397" bestFit="1" customWidth="1"/>
    <col min="7432" max="7432" width="15.5703125" style="1397" bestFit="1" customWidth="1"/>
    <col min="7433" max="7433" width="15.7109375" style="1397" bestFit="1" customWidth="1"/>
    <col min="7434" max="7434" width="13.140625" style="1397" bestFit="1" customWidth="1"/>
    <col min="7435" max="7436" width="10.5703125" style="1397" bestFit="1" customWidth="1"/>
    <col min="7437" max="7663" width="9.140625" style="1397"/>
    <col min="7664" max="7664" width="6.28515625" style="1397" customWidth="1"/>
    <col min="7665" max="7665" width="69" style="1397" customWidth="1"/>
    <col min="7666" max="7683" width="0" style="1397" hidden="1" customWidth="1"/>
    <col min="7684" max="7685" width="15.28515625" style="1397" bestFit="1" customWidth="1"/>
    <col min="7686" max="7687" width="11.85546875" style="1397" bestFit="1" customWidth="1"/>
    <col min="7688" max="7688" width="15.5703125" style="1397" bestFit="1" customWidth="1"/>
    <col min="7689" max="7689" width="15.7109375" style="1397" bestFit="1" customWidth="1"/>
    <col min="7690" max="7690" width="13.140625" style="1397" bestFit="1" customWidth="1"/>
    <col min="7691" max="7692" width="10.5703125" style="1397" bestFit="1" customWidth="1"/>
    <col min="7693" max="7919" width="9.140625" style="1397"/>
    <col min="7920" max="7920" width="6.28515625" style="1397" customWidth="1"/>
    <col min="7921" max="7921" width="69" style="1397" customWidth="1"/>
    <col min="7922" max="7939" width="0" style="1397" hidden="1" customWidth="1"/>
    <col min="7940" max="7941" width="15.28515625" style="1397" bestFit="1" customWidth="1"/>
    <col min="7942" max="7943" width="11.85546875" style="1397" bestFit="1" customWidth="1"/>
    <col min="7944" max="7944" width="15.5703125" style="1397" bestFit="1" customWidth="1"/>
    <col min="7945" max="7945" width="15.7109375" style="1397" bestFit="1" customWidth="1"/>
    <col min="7946" max="7946" width="13.140625" style="1397" bestFit="1" customWidth="1"/>
    <col min="7947" max="7948" width="10.5703125" style="1397" bestFit="1" customWidth="1"/>
    <col min="7949" max="8175" width="9.140625" style="1397"/>
    <col min="8176" max="8176" width="6.28515625" style="1397" customWidth="1"/>
    <col min="8177" max="8177" width="69" style="1397" customWidth="1"/>
    <col min="8178" max="8195" width="0" style="1397" hidden="1" customWidth="1"/>
    <col min="8196" max="8197" width="15.28515625" style="1397" bestFit="1" customWidth="1"/>
    <col min="8198" max="8199" width="11.85546875" style="1397" bestFit="1" customWidth="1"/>
    <col min="8200" max="8200" width="15.5703125" style="1397" bestFit="1" customWidth="1"/>
    <col min="8201" max="8201" width="15.7109375" style="1397" bestFit="1" customWidth="1"/>
    <col min="8202" max="8202" width="13.140625" style="1397" bestFit="1" customWidth="1"/>
    <col min="8203" max="8204" width="10.5703125" style="1397" bestFit="1" customWidth="1"/>
    <col min="8205" max="8431" width="9.140625" style="1397"/>
    <col min="8432" max="8432" width="6.28515625" style="1397" customWidth="1"/>
    <col min="8433" max="8433" width="69" style="1397" customWidth="1"/>
    <col min="8434" max="8451" width="0" style="1397" hidden="1" customWidth="1"/>
    <col min="8452" max="8453" width="15.28515625" style="1397" bestFit="1" customWidth="1"/>
    <col min="8454" max="8455" width="11.85546875" style="1397" bestFit="1" customWidth="1"/>
    <col min="8456" max="8456" width="15.5703125" style="1397" bestFit="1" customWidth="1"/>
    <col min="8457" max="8457" width="15.7109375" style="1397" bestFit="1" customWidth="1"/>
    <col min="8458" max="8458" width="13.140625" style="1397" bestFit="1" customWidth="1"/>
    <col min="8459" max="8460" width="10.5703125" style="1397" bestFit="1" customWidth="1"/>
    <col min="8461" max="8687" width="9.140625" style="1397"/>
    <col min="8688" max="8688" width="6.28515625" style="1397" customWidth="1"/>
    <col min="8689" max="8689" width="69" style="1397" customWidth="1"/>
    <col min="8690" max="8707" width="0" style="1397" hidden="1" customWidth="1"/>
    <col min="8708" max="8709" width="15.28515625" style="1397" bestFit="1" customWidth="1"/>
    <col min="8710" max="8711" width="11.85546875" style="1397" bestFit="1" customWidth="1"/>
    <col min="8712" max="8712" width="15.5703125" style="1397" bestFit="1" customWidth="1"/>
    <col min="8713" max="8713" width="15.7109375" style="1397" bestFit="1" customWidth="1"/>
    <col min="8714" max="8714" width="13.140625" style="1397" bestFit="1" customWidth="1"/>
    <col min="8715" max="8716" width="10.5703125" style="1397" bestFit="1" customWidth="1"/>
    <col min="8717" max="8943" width="9.140625" style="1397"/>
    <col min="8944" max="8944" width="6.28515625" style="1397" customWidth="1"/>
    <col min="8945" max="8945" width="69" style="1397" customWidth="1"/>
    <col min="8946" max="8963" width="0" style="1397" hidden="1" customWidth="1"/>
    <col min="8964" max="8965" width="15.28515625" style="1397" bestFit="1" customWidth="1"/>
    <col min="8966" max="8967" width="11.85546875" style="1397" bestFit="1" customWidth="1"/>
    <col min="8968" max="8968" width="15.5703125" style="1397" bestFit="1" customWidth="1"/>
    <col min="8969" max="8969" width="15.7109375" style="1397" bestFit="1" customWidth="1"/>
    <col min="8970" max="8970" width="13.140625" style="1397" bestFit="1" customWidth="1"/>
    <col min="8971" max="8972" width="10.5703125" style="1397" bestFit="1" customWidth="1"/>
    <col min="8973" max="9199" width="9.140625" style="1397"/>
    <col min="9200" max="9200" width="6.28515625" style="1397" customWidth="1"/>
    <col min="9201" max="9201" width="69" style="1397" customWidth="1"/>
    <col min="9202" max="9219" width="0" style="1397" hidden="1" customWidth="1"/>
    <col min="9220" max="9221" width="15.28515625" style="1397" bestFit="1" customWidth="1"/>
    <col min="9222" max="9223" width="11.85546875" style="1397" bestFit="1" customWidth="1"/>
    <col min="9224" max="9224" width="15.5703125" style="1397" bestFit="1" customWidth="1"/>
    <col min="9225" max="9225" width="15.7109375" style="1397" bestFit="1" customWidth="1"/>
    <col min="9226" max="9226" width="13.140625" style="1397" bestFit="1" customWidth="1"/>
    <col min="9227" max="9228" width="10.5703125" style="1397" bestFit="1" customWidth="1"/>
    <col min="9229" max="9455" width="9.140625" style="1397"/>
    <col min="9456" max="9456" width="6.28515625" style="1397" customWidth="1"/>
    <col min="9457" max="9457" width="69" style="1397" customWidth="1"/>
    <col min="9458" max="9475" width="0" style="1397" hidden="1" customWidth="1"/>
    <col min="9476" max="9477" width="15.28515625" style="1397" bestFit="1" customWidth="1"/>
    <col min="9478" max="9479" width="11.85546875" style="1397" bestFit="1" customWidth="1"/>
    <col min="9480" max="9480" width="15.5703125" style="1397" bestFit="1" customWidth="1"/>
    <col min="9481" max="9481" width="15.7109375" style="1397" bestFit="1" customWidth="1"/>
    <col min="9482" max="9482" width="13.140625" style="1397" bestFit="1" customWidth="1"/>
    <col min="9483" max="9484" width="10.5703125" style="1397" bestFit="1" customWidth="1"/>
    <col min="9485" max="9711" width="9.140625" style="1397"/>
    <col min="9712" max="9712" width="6.28515625" style="1397" customWidth="1"/>
    <col min="9713" max="9713" width="69" style="1397" customWidth="1"/>
    <col min="9714" max="9731" width="0" style="1397" hidden="1" customWidth="1"/>
    <col min="9732" max="9733" width="15.28515625" style="1397" bestFit="1" customWidth="1"/>
    <col min="9734" max="9735" width="11.85546875" style="1397" bestFit="1" customWidth="1"/>
    <col min="9736" max="9736" width="15.5703125" style="1397" bestFit="1" customWidth="1"/>
    <col min="9737" max="9737" width="15.7109375" style="1397" bestFit="1" customWidth="1"/>
    <col min="9738" max="9738" width="13.140625" style="1397" bestFit="1" customWidth="1"/>
    <col min="9739" max="9740" width="10.5703125" style="1397" bestFit="1" customWidth="1"/>
    <col min="9741" max="9967" width="9.140625" style="1397"/>
    <col min="9968" max="9968" width="6.28515625" style="1397" customWidth="1"/>
    <col min="9969" max="9969" width="69" style="1397" customWidth="1"/>
    <col min="9970" max="9987" width="0" style="1397" hidden="1" customWidth="1"/>
    <col min="9988" max="9989" width="15.28515625" style="1397" bestFit="1" customWidth="1"/>
    <col min="9990" max="9991" width="11.85546875" style="1397" bestFit="1" customWidth="1"/>
    <col min="9992" max="9992" width="15.5703125" style="1397" bestFit="1" customWidth="1"/>
    <col min="9993" max="9993" width="15.7109375" style="1397" bestFit="1" customWidth="1"/>
    <col min="9994" max="9994" width="13.140625" style="1397" bestFit="1" customWidth="1"/>
    <col min="9995" max="9996" width="10.5703125" style="1397" bestFit="1" customWidth="1"/>
    <col min="9997" max="10223" width="9.140625" style="1397"/>
    <col min="10224" max="10224" width="6.28515625" style="1397" customWidth="1"/>
    <col min="10225" max="10225" width="69" style="1397" customWidth="1"/>
    <col min="10226" max="10243" width="0" style="1397" hidden="1" customWidth="1"/>
    <col min="10244" max="10245" width="15.28515625" style="1397" bestFit="1" customWidth="1"/>
    <col min="10246" max="10247" width="11.85546875" style="1397" bestFit="1" customWidth="1"/>
    <col min="10248" max="10248" width="15.5703125" style="1397" bestFit="1" customWidth="1"/>
    <col min="10249" max="10249" width="15.7109375" style="1397" bestFit="1" customWidth="1"/>
    <col min="10250" max="10250" width="13.140625" style="1397" bestFit="1" customWidth="1"/>
    <col min="10251" max="10252" width="10.5703125" style="1397" bestFit="1" customWidth="1"/>
    <col min="10253" max="10479" width="9.140625" style="1397"/>
    <col min="10480" max="10480" width="6.28515625" style="1397" customWidth="1"/>
    <col min="10481" max="10481" width="69" style="1397" customWidth="1"/>
    <col min="10482" max="10499" width="0" style="1397" hidden="1" customWidth="1"/>
    <col min="10500" max="10501" width="15.28515625" style="1397" bestFit="1" customWidth="1"/>
    <col min="10502" max="10503" width="11.85546875" style="1397" bestFit="1" customWidth="1"/>
    <col min="10504" max="10504" width="15.5703125" style="1397" bestFit="1" customWidth="1"/>
    <col min="10505" max="10505" width="15.7109375" style="1397" bestFit="1" customWidth="1"/>
    <col min="10506" max="10506" width="13.140625" style="1397" bestFit="1" customWidth="1"/>
    <col min="10507" max="10508" width="10.5703125" style="1397" bestFit="1" customWidth="1"/>
    <col min="10509" max="10735" width="9.140625" style="1397"/>
    <col min="10736" max="10736" width="6.28515625" style="1397" customWidth="1"/>
    <col min="10737" max="10737" width="69" style="1397" customWidth="1"/>
    <col min="10738" max="10755" width="0" style="1397" hidden="1" customWidth="1"/>
    <col min="10756" max="10757" width="15.28515625" style="1397" bestFit="1" customWidth="1"/>
    <col min="10758" max="10759" width="11.85546875" style="1397" bestFit="1" customWidth="1"/>
    <col min="10760" max="10760" width="15.5703125" style="1397" bestFit="1" customWidth="1"/>
    <col min="10761" max="10761" width="15.7109375" style="1397" bestFit="1" customWidth="1"/>
    <col min="10762" max="10762" width="13.140625" style="1397" bestFit="1" customWidth="1"/>
    <col min="10763" max="10764" width="10.5703125" style="1397" bestFit="1" customWidth="1"/>
    <col min="10765" max="10991" width="9.140625" style="1397"/>
    <col min="10992" max="10992" width="6.28515625" style="1397" customWidth="1"/>
    <col min="10993" max="10993" width="69" style="1397" customWidth="1"/>
    <col min="10994" max="11011" width="0" style="1397" hidden="1" customWidth="1"/>
    <col min="11012" max="11013" width="15.28515625" style="1397" bestFit="1" customWidth="1"/>
    <col min="11014" max="11015" width="11.85546875" style="1397" bestFit="1" customWidth="1"/>
    <col min="11016" max="11016" width="15.5703125" style="1397" bestFit="1" customWidth="1"/>
    <col min="11017" max="11017" width="15.7109375" style="1397" bestFit="1" customWidth="1"/>
    <col min="11018" max="11018" width="13.140625" style="1397" bestFit="1" customWidth="1"/>
    <col min="11019" max="11020" width="10.5703125" style="1397" bestFit="1" customWidth="1"/>
    <col min="11021" max="11247" width="9.140625" style="1397"/>
    <col min="11248" max="11248" width="6.28515625" style="1397" customWidth="1"/>
    <col min="11249" max="11249" width="69" style="1397" customWidth="1"/>
    <col min="11250" max="11267" width="0" style="1397" hidden="1" customWidth="1"/>
    <col min="11268" max="11269" width="15.28515625" style="1397" bestFit="1" customWidth="1"/>
    <col min="11270" max="11271" width="11.85546875" style="1397" bestFit="1" customWidth="1"/>
    <col min="11272" max="11272" width="15.5703125" style="1397" bestFit="1" customWidth="1"/>
    <col min="11273" max="11273" width="15.7109375" style="1397" bestFit="1" customWidth="1"/>
    <col min="11274" max="11274" width="13.140625" style="1397" bestFit="1" customWidth="1"/>
    <col min="11275" max="11276" width="10.5703125" style="1397" bestFit="1" customWidth="1"/>
    <col min="11277" max="11503" width="9.140625" style="1397"/>
    <col min="11504" max="11504" width="6.28515625" style="1397" customWidth="1"/>
    <col min="11505" max="11505" width="69" style="1397" customWidth="1"/>
    <col min="11506" max="11523" width="0" style="1397" hidden="1" customWidth="1"/>
    <col min="11524" max="11525" width="15.28515625" style="1397" bestFit="1" customWidth="1"/>
    <col min="11526" max="11527" width="11.85546875" style="1397" bestFit="1" customWidth="1"/>
    <col min="11528" max="11528" width="15.5703125" style="1397" bestFit="1" customWidth="1"/>
    <col min="11529" max="11529" width="15.7109375" style="1397" bestFit="1" customWidth="1"/>
    <col min="11530" max="11530" width="13.140625" style="1397" bestFit="1" customWidth="1"/>
    <col min="11531" max="11532" width="10.5703125" style="1397" bestFit="1" customWidth="1"/>
    <col min="11533" max="11759" width="9.140625" style="1397"/>
    <col min="11760" max="11760" width="6.28515625" style="1397" customWidth="1"/>
    <col min="11761" max="11761" width="69" style="1397" customWidth="1"/>
    <col min="11762" max="11779" width="0" style="1397" hidden="1" customWidth="1"/>
    <col min="11780" max="11781" width="15.28515625" style="1397" bestFit="1" customWidth="1"/>
    <col min="11782" max="11783" width="11.85546875" style="1397" bestFit="1" customWidth="1"/>
    <col min="11784" max="11784" width="15.5703125" style="1397" bestFit="1" customWidth="1"/>
    <col min="11785" max="11785" width="15.7109375" style="1397" bestFit="1" customWidth="1"/>
    <col min="11786" max="11786" width="13.140625" style="1397" bestFit="1" customWidth="1"/>
    <col min="11787" max="11788" width="10.5703125" style="1397" bestFit="1" customWidth="1"/>
    <col min="11789" max="12015" width="9.140625" style="1397"/>
    <col min="12016" max="12016" width="6.28515625" style="1397" customWidth="1"/>
    <col min="12017" max="12017" width="69" style="1397" customWidth="1"/>
    <col min="12018" max="12035" width="0" style="1397" hidden="1" customWidth="1"/>
    <col min="12036" max="12037" width="15.28515625" style="1397" bestFit="1" customWidth="1"/>
    <col min="12038" max="12039" width="11.85546875" style="1397" bestFit="1" customWidth="1"/>
    <col min="12040" max="12040" width="15.5703125" style="1397" bestFit="1" customWidth="1"/>
    <col min="12041" max="12041" width="15.7109375" style="1397" bestFit="1" customWidth="1"/>
    <col min="12042" max="12042" width="13.140625" style="1397" bestFit="1" customWidth="1"/>
    <col min="12043" max="12044" width="10.5703125" style="1397" bestFit="1" customWidth="1"/>
    <col min="12045" max="12271" width="9.140625" style="1397"/>
    <col min="12272" max="12272" width="6.28515625" style="1397" customWidth="1"/>
    <col min="12273" max="12273" width="69" style="1397" customWidth="1"/>
    <col min="12274" max="12291" width="0" style="1397" hidden="1" customWidth="1"/>
    <col min="12292" max="12293" width="15.28515625" style="1397" bestFit="1" customWidth="1"/>
    <col min="12294" max="12295" width="11.85546875" style="1397" bestFit="1" customWidth="1"/>
    <col min="12296" max="12296" width="15.5703125" style="1397" bestFit="1" customWidth="1"/>
    <col min="12297" max="12297" width="15.7109375" style="1397" bestFit="1" customWidth="1"/>
    <col min="12298" max="12298" width="13.140625" style="1397" bestFit="1" customWidth="1"/>
    <col min="12299" max="12300" width="10.5703125" style="1397" bestFit="1" customWidth="1"/>
    <col min="12301" max="12527" width="9.140625" style="1397"/>
    <col min="12528" max="12528" width="6.28515625" style="1397" customWidth="1"/>
    <col min="12529" max="12529" width="69" style="1397" customWidth="1"/>
    <col min="12530" max="12547" width="0" style="1397" hidden="1" customWidth="1"/>
    <col min="12548" max="12549" width="15.28515625" style="1397" bestFit="1" customWidth="1"/>
    <col min="12550" max="12551" width="11.85546875" style="1397" bestFit="1" customWidth="1"/>
    <col min="12552" max="12552" width="15.5703125" style="1397" bestFit="1" customWidth="1"/>
    <col min="12553" max="12553" width="15.7109375" style="1397" bestFit="1" customWidth="1"/>
    <col min="12554" max="12554" width="13.140625" style="1397" bestFit="1" customWidth="1"/>
    <col min="12555" max="12556" width="10.5703125" style="1397" bestFit="1" customWidth="1"/>
    <col min="12557" max="12783" width="9.140625" style="1397"/>
    <col min="12784" max="12784" width="6.28515625" style="1397" customWidth="1"/>
    <col min="12785" max="12785" width="69" style="1397" customWidth="1"/>
    <col min="12786" max="12803" width="0" style="1397" hidden="1" customWidth="1"/>
    <col min="12804" max="12805" width="15.28515625" style="1397" bestFit="1" customWidth="1"/>
    <col min="12806" max="12807" width="11.85546875" style="1397" bestFit="1" customWidth="1"/>
    <col min="12808" max="12808" width="15.5703125" style="1397" bestFit="1" customWidth="1"/>
    <col min="12809" max="12809" width="15.7109375" style="1397" bestFit="1" customWidth="1"/>
    <col min="12810" max="12810" width="13.140625" style="1397" bestFit="1" customWidth="1"/>
    <col min="12811" max="12812" width="10.5703125" style="1397" bestFit="1" customWidth="1"/>
    <col min="12813" max="13039" width="9.140625" style="1397"/>
    <col min="13040" max="13040" width="6.28515625" style="1397" customWidth="1"/>
    <col min="13041" max="13041" width="69" style="1397" customWidth="1"/>
    <col min="13042" max="13059" width="0" style="1397" hidden="1" customWidth="1"/>
    <col min="13060" max="13061" width="15.28515625" style="1397" bestFit="1" customWidth="1"/>
    <col min="13062" max="13063" width="11.85546875" style="1397" bestFit="1" customWidth="1"/>
    <col min="13064" max="13064" width="15.5703125" style="1397" bestFit="1" customWidth="1"/>
    <col min="13065" max="13065" width="15.7109375" style="1397" bestFit="1" customWidth="1"/>
    <col min="13066" max="13066" width="13.140625" style="1397" bestFit="1" customWidth="1"/>
    <col min="13067" max="13068" width="10.5703125" style="1397" bestFit="1" customWidth="1"/>
    <col min="13069" max="13295" width="9.140625" style="1397"/>
    <col min="13296" max="13296" width="6.28515625" style="1397" customWidth="1"/>
    <col min="13297" max="13297" width="69" style="1397" customWidth="1"/>
    <col min="13298" max="13315" width="0" style="1397" hidden="1" customWidth="1"/>
    <col min="13316" max="13317" width="15.28515625" style="1397" bestFit="1" customWidth="1"/>
    <col min="13318" max="13319" width="11.85546875" style="1397" bestFit="1" customWidth="1"/>
    <col min="13320" max="13320" width="15.5703125" style="1397" bestFit="1" customWidth="1"/>
    <col min="13321" max="13321" width="15.7109375" style="1397" bestFit="1" customWidth="1"/>
    <col min="13322" max="13322" width="13.140625" style="1397" bestFit="1" customWidth="1"/>
    <col min="13323" max="13324" width="10.5703125" style="1397" bestFit="1" customWidth="1"/>
    <col min="13325" max="13551" width="9.140625" style="1397"/>
    <col min="13552" max="13552" width="6.28515625" style="1397" customWidth="1"/>
    <col min="13553" max="13553" width="69" style="1397" customWidth="1"/>
    <col min="13554" max="13571" width="0" style="1397" hidden="1" customWidth="1"/>
    <col min="13572" max="13573" width="15.28515625" style="1397" bestFit="1" customWidth="1"/>
    <col min="13574" max="13575" width="11.85546875" style="1397" bestFit="1" customWidth="1"/>
    <col min="13576" max="13576" width="15.5703125" style="1397" bestFit="1" customWidth="1"/>
    <col min="13577" max="13577" width="15.7109375" style="1397" bestFit="1" customWidth="1"/>
    <col min="13578" max="13578" width="13.140625" style="1397" bestFit="1" customWidth="1"/>
    <col min="13579" max="13580" width="10.5703125" style="1397" bestFit="1" customWidth="1"/>
    <col min="13581" max="13807" width="9.140625" style="1397"/>
    <col min="13808" max="13808" width="6.28515625" style="1397" customWidth="1"/>
    <col min="13809" max="13809" width="69" style="1397" customWidth="1"/>
    <col min="13810" max="13827" width="0" style="1397" hidden="1" customWidth="1"/>
    <col min="13828" max="13829" width="15.28515625" style="1397" bestFit="1" customWidth="1"/>
    <col min="13830" max="13831" width="11.85546875" style="1397" bestFit="1" customWidth="1"/>
    <col min="13832" max="13832" width="15.5703125" style="1397" bestFit="1" customWidth="1"/>
    <col min="13833" max="13833" width="15.7109375" style="1397" bestFit="1" customWidth="1"/>
    <col min="13834" max="13834" width="13.140625" style="1397" bestFit="1" customWidth="1"/>
    <col min="13835" max="13836" width="10.5703125" style="1397" bestFit="1" customWidth="1"/>
    <col min="13837" max="14063" width="9.140625" style="1397"/>
    <col min="14064" max="14064" width="6.28515625" style="1397" customWidth="1"/>
    <col min="14065" max="14065" width="69" style="1397" customWidth="1"/>
    <col min="14066" max="14083" width="0" style="1397" hidden="1" customWidth="1"/>
    <col min="14084" max="14085" width="15.28515625" style="1397" bestFit="1" customWidth="1"/>
    <col min="14086" max="14087" width="11.85546875" style="1397" bestFit="1" customWidth="1"/>
    <col min="14088" max="14088" width="15.5703125" style="1397" bestFit="1" customWidth="1"/>
    <col min="14089" max="14089" width="15.7109375" style="1397" bestFit="1" customWidth="1"/>
    <col min="14090" max="14090" width="13.140625" style="1397" bestFit="1" customWidth="1"/>
    <col min="14091" max="14092" width="10.5703125" style="1397" bestFit="1" customWidth="1"/>
    <col min="14093" max="14319" width="9.140625" style="1397"/>
    <col min="14320" max="14320" width="6.28515625" style="1397" customWidth="1"/>
    <col min="14321" max="14321" width="69" style="1397" customWidth="1"/>
    <col min="14322" max="14339" width="0" style="1397" hidden="1" customWidth="1"/>
    <col min="14340" max="14341" width="15.28515625" style="1397" bestFit="1" customWidth="1"/>
    <col min="14342" max="14343" width="11.85546875" style="1397" bestFit="1" customWidth="1"/>
    <col min="14344" max="14344" width="15.5703125" style="1397" bestFit="1" customWidth="1"/>
    <col min="14345" max="14345" width="15.7109375" style="1397" bestFit="1" customWidth="1"/>
    <col min="14346" max="14346" width="13.140625" style="1397" bestFit="1" customWidth="1"/>
    <col min="14347" max="14348" width="10.5703125" style="1397" bestFit="1" customWidth="1"/>
    <col min="14349" max="14575" width="9.140625" style="1397"/>
    <col min="14576" max="14576" width="6.28515625" style="1397" customWidth="1"/>
    <col min="14577" max="14577" width="69" style="1397" customWidth="1"/>
    <col min="14578" max="14595" width="0" style="1397" hidden="1" customWidth="1"/>
    <col min="14596" max="14597" width="15.28515625" style="1397" bestFit="1" customWidth="1"/>
    <col min="14598" max="14599" width="11.85546875" style="1397" bestFit="1" customWidth="1"/>
    <col min="14600" max="14600" width="15.5703125" style="1397" bestFit="1" customWidth="1"/>
    <col min="14601" max="14601" width="15.7109375" style="1397" bestFit="1" customWidth="1"/>
    <col min="14602" max="14602" width="13.140625" style="1397" bestFit="1" customWidth="1"/>
    <col min="14603" max="14604" width="10.5703125" style="1397" bestFit="1" customWidth="1"/>
    <col min="14605" max="14831" width="9.140625" style="1397"/>
    <col min="14832" max="14832" width="6.28515625" style="1397" customWidth="1"/>
    <col min="14833" max="14833" width="69" style="1397" customWidth="1"/>
    <col min="14834" max="14851" width="0" style="1397" hidden="1" customWidth="1"/>
    <col min="14852" max="14853" width="15.28515625" style="1397" bestFit="1" customWidth="1"/>
    <col min="14854" max="14855" width="11.85546875" style="1397" bestFit="1" customWidth="1"/>
    <col min="14856" max="14856" width="15.5703125" style="1397" bestFit="1" customWidth="1"/>
    <col min="14857" max="14857" width="15.7109375" style="1397" bestFit="1" customWidth="1"/>
    <col min="14858" max="14858" width="13.140625" style="1397" bestFit="1" customWidth="1"/>
    <col min="14859" max="14860" width="10.5703125" style="1397" bestFit="1" customWidth="1"/>
    <col min="14861" max="15087" width="9.140625" style="1397"/>
    <col min="15088" max="15088" width="6.28515625" style="1397" customWidth="1"/>
    <col min="15089" max="15089" width="69" style="1397" customWidth="1"/>
    <col min="15090" max="15107" width="0" style="1397" hidden="1" customWidth="1"/>
    <col min="15108" max="15109" width="15.28515625" style="1397" bestFit="1" customWidth="1"/>
    <col min="15110" max="15111" width="11.85546875" style="1397" bestFit="1" customWidth="1"/>
    <col min="15112" max="15112" width="15.5703125" style="1397" bestFit="1" customWidth="1"/>
    <col min="15113" max="15113" width="15.7109375" style="1397" bestFit="1" customWidth="1"/>
    <col min="15114" max="15114" width="13.140625" style="1397" bestFit="1" customWidth="1"/>
    <col min="15115" max="15116" width="10.5703125" style="1397" bestFit="1" customWidth="1"/>
    <col min="15117" max="15343" width="9.140625" style="1397"/>
    <col min="15344" max="15344" width="6.28515625" style="1397" customWidth="1"/>
    <col min="15345" max="15345" width="69" style="1397" customWidth="1"/>
    <col min="15346" max="15363" width="0" style="1397" hidden="1" customWidth="1"/>
    <col min="15364" max="15365" width="15.28515625" style="1397" bestFit="1" customWidth="1"/>
    <col min="15366" max="15367" width="11.85546875" style="1397" bestFit="1" customWidth="1"/>
    <col min="15368" max="15368" width="15.5703125" style="1397" bestFit="1" customWidth="1"/>
    <col min="15369" max="15369" width="15.7109375" style="1397" bestFit="1" customWidth="1"/>
    <col min="15370" max="15370" width="13.140625" style="1397" bestFit="1" customWidth="1"/>
    <col min="15371" max="15372" width="10.5703125" style="1397" bestFit="1" customWidth="1"/>
    <col min="15373" max="15599" width="9.140625" style="1397"/>
    <col min="15600" max="15600" width="6.28515625" style="1397" customWidth="1"/>
    <col min="15601" max="15601" width="69" style="1397" customWidth="1"/>
    <col min="15602" max="15619" width="0" style="1397" hidden="1" customWidth="1"/>
    <col min="15620" max="15621" width="15.28515625" style="1397" bestFit="1" customWidth="1"/>
    <col min="15622" max="15623" width="11.85546875" style="1397" bestFit="1" customWidth="1"/>
    <col min="15624" max="15624" width="15.5703125" style="1397" bestFit="1" customWidth="1"/>
    <col min="15625" max="15625" width="15.7109375" style="1397" bestFit="1" customWidth="1"/>
    <col min="15626" max="15626" width="13.140625" style="1397" bestFit="1" customWidth="1"/>
    <col min="15627" max="15628" width="10.5703125" style="1397" bestFit="1" customWidth="1"/>
    <col min="15629" max="15855" width="9.140625" style="1397"/>
    <col min="15856" max="15856" width="6.28515625" style="1397" customWidth="1"/>
    <col min="15857" max="15857" width="69" style="1397" customWidth="1"/>
    <col min="15858" max="15875" width="0" style="1397" hidden="1" customWidth="1"/>
    <col min="15876" max="15877" width="15.28515625" style="1397" bestFit="1" customWidth="1"/>
    <col min="15878" max="15879" width="11.85546875" style="1397" bestFit="1" customWidth="1"/>
    <col min="15880" max="15880" width="15.5703125" style="1397" bestFit="1" customWidth="1"/>
    <col min="15881" max="15881" width="15.7109375" style="1397" bestFit="1" customWidth="1"/>
    <col min="15882" max="15882" width="13.140625" style="1397" bestFit="1" customWidth="1"/>
    <col min="15883" max="15884" width="10.5703125" style="1397" bestFit="1" customWidth="1"/>
    <col min="15885" max="16111" width="9.140625" style="1397"/>
    <col min="16112" max="16112" width="6.28515625" style="1397" customWidth="1"/>
    <col min="16113" max="16113" width="69" style="1397" customWidth="1"/>
    <col min="16114" max="16131" width="0" style="1397" hidden="1" customWidth="1"/>
    <col min="16132" max="16133" width="15.28515625" style="1397" bestFit="1" customWidth="1"/>
    <col min="16134" max="16135" width="11.85546875" style="1397" bestFit="1" customWidth="1"/>
    <col min="16136" max="16136" width="15.5703125" style="1397" bestFit="1" customWidth="1"/>
    <col min="16137" max="16137" width="15.7109375" style="1397" bestFit="1" customWidth="1"/>
    <col min="16138" max="16138" width="13.140625" style="1397" bestFit="1" customWidth="1"/>
    <col min="16139" max="16140" width="10.5703125" style="1397" bestFit="1" customWidth="1"/>
    <col min="16141" max="16384" width="9.140625" style="1397"/>
  </cols>
  <sheetData>
    <row r="1" spans="1:14">
      <c r="A1" s="1604" t="s">
        <v>148</v>
      </c>
      <c r="B1" s="1604"/>
      <c r="C1" s="1604"/>
      <c r="D1" s="1604"/>
      <c r="E1" s="1604"/>
      <c r="F1" s="1604"/>
      <c r="G1" s="1604"/>
      <c r="H1" s="1604"/>
      <c r="I1" s="1604"/>
    </row>
    <row r="2" spans="1:14">
      <c r="A2" s="1603" t="s">
        <v>1341</v>
      </c>
      <c r="B2" s="1603"/>
      <c r="C2" s="1603"/>
      <c r="D2" s="1603"/>
      <c r="E2" s="1603"/>
      <c r="F2" s="1603"/>
      <c r="G2" s="1603"/>
      <c r="H2" s="1603"/>
      <c r="I2" s="1603"/>
    </row>
    <row r="3" spans="1:14">
      <c r="A3" s="1603" t="s">
        <v>711</v>
      </c>
      <c r="B3" s="1603"/>
      <c r="C3" s="1603"/>
      <c r="D3" s="1603"/>
      <c r="E3" s="1603"/>
      <c r="F3" s="1603"/>
      <c r="G3" s="1603"/>
      <c r="H3" s="1603"/>
      <c r="I3" s="1603"/>
    </row>
    <row r="4" spans="1:14" ht="16.5" thickBot="1">
      <c r="A4" s="1398"/>
      <c r="B4" s="1398"/>
      <c r="C4" s="1399"/>
      <c r="D4" s="1399"/>
      <c r="E4" s="1399"/>
    </row>
    <row r="5" spans="1:14" ht="16.5" thickTop="1">
      <c r="A5" s="1401"/>
      <c r="B5" s="1608" t="s">
        <v>322</v>
      </c>
      <c r="C5" s="1606" t="s">
        <v>5</v>
      </c>
      <c r="D5" s="1606"/>
      <c r="E5" s="1606"/>
      <c r="F5" s="1606"/>
      <c r="G5" s="1606"/>
      <c r="H5" s="1606" t="s">
        <v>144</v>
      </c>
      <c r="I5" s="1607"/>
    </row>
    <row r="6" spans="1:14">
      <c r="A6" s="1402"/>
      <c r="B6" s="1609"/>
      <c r="C6" s="1403" t="s">
        <v>1002</v>
      </c>
      <c r="D6" s="1403" t="s">
        <v>194</v>
      </c>
      <c r="E6" s="1403" t="s">
        <v>709</v>
      </c>
      <c r="F6" s="1403" t="s">
        <v>4</v>
      </c>
      <c r="G6" s="1403" t="s">
        <v>44</v>
      </c>
      <c r="H6" s="1403" t="s">
        <v>44</v>
      </c>
      <c r="I6" s="1404" t="s">
        <v>132</v>
      </c>
    </row>
    <row r="7" spans="1:14">
      <c r="A7" s="1405" t="s">
        <v>1342</v>
      </c>
      <c r="B7" s="1406" t="s">
        <v>1343</v>
      </c>
      <c r="C7" s="1407"/>
      <c r="D7" s="1408"/>
      <c r="E7" s="1408"/>
      <c r="F7" s="1408"/>
      <c r="G7" s="1408"/>
      <c r="H7" s="1586"/>
      <c r="I7" s="1587"/>
    </row>
    <row r="8" spans="1:14" ht="24.95" customHeight="1">
      <c r="A8" s="1409"/>
      <c r="B8" s="1410" t="s">
        <v>1344</v>
      </c>
      <c r="C8" s="1411">
        <v>5.7161161799810856</v>
      </c>
      <c r="D8" s="1411">
        <v>2.9726936457495299</v>
      </c>
      <c r="E8" s="1411">
        <v>0.20429964861905603</v>
      </c>
      <c r="F8" s="1411">
        <v>7.3911394654756322</v>
      </c>
      <c r="G8" s="1411">
        <v>5.8943616672497257</v>
      </c>
      <c r="H8" s="1590" t="s">
        <v>1394</v>
      </c>
      <c r="I8" s="1589" t="s">
        <v>1394</v>
      </c>
    </row>
    <row r="9" spans="1:14" ht="24.95" customHeight="1">
      <c r="A9" s="1409"/>
      <c r="B9" s="1410" t="s">
        <v>1345</v>
      </c>
      <c r="C9" s="1411">
        <v>5.9889492410728309</v>
      </c>
      <c r="D9" s="1411">
        <v>3.3229054377301992</v>
      </c>
      <c r="E9" s="1411">
        <v>0.5886785035338562</v>
      </c>
      <c r="F9" s="1411">
        <v>7.9057416081334395</v>
      </c>
      <c r="G9" s="1411">
        <v>6.2897621742407921</v>
      </c>
      <c r="H9" s="1590" t="s">
        <v>1394</v>
      </c>
      <c r="I9" s="1589" t="s">
        <v>1394</v>
      </c>
    </row>
    <row r="10" spans="1:14" ht="24.95" customHeight="1">
      <c r="A10" s="1409"/>
      <c r="B10" s="1410" t="s">
        <v>1346</v>
      </c>
      <c r="C10" s="1411">
        <v>15.901280637491126</v>
      </c>
      <c r="D10" s="1411">
        <v>8.4299649450040022</v>
      </c>
      <c r="E10" s="1411">
        <v>5.7748774286396269</v>
      </c>
      <c r="F10" s="1411">
        <v>17.283801919529012</v>
      </c>
      <c r="G10" s="1411">
        <v>13.798967278787615</v>
      </c>
      <c r="H10" s="1590" t="s">
        <v>1394</v>
      </c>
      <c r="I10" s="1589" t="s">
        <v>1394</v>
      </c>
    </row>
    <row r="11" spans="1:14" ht="24.95" customHeight="1">
      <c r="A11" s="1409"/>
      <c r="B11" s="1412" t="s">
        <v>1347</v>
      </c>
      <c r="C11" s="1411">
        <v>16.931270715426038</v>
      </c>
      <c r="D11" s="1411">
        <v>8.3663709743248234</v>
      </c>
      <c r="E11" s="1411">
        <v>5.6725087240301093</v>
      </c>
      <c r="F11" s="1411">
        <v>16.895266031704324</v>
      </c>
      <c r="G11" s="1411">
        <v>13.384242794360702</v>
      </c>
      <c r="H11" s="1590" t="s">
        <v>1394</v>
      </c>
      <c r="I11" s="1589" t="s">
        <v>1394</v>
      </c>
    </row>
    <row r="12" spans="1:14" ht="24.95" customHeight="1">
      <c r="A12" s="1409"/>
      <c r="B12" s="1412" t="s">
        <v>1348</v>
      </c>
      <c r="C12" s="1411">
        <v>19.176844946938104</v>
      </c>
      <c r="D12" s="1411">
        <v>9.3410599692595753</v>
      </c>
      <c r="E12" s="1411">
        <v>6.6451797939419208</v>
      </c>
      <c r="F12" s="1411">
        <v>15.007644846561789</v>
      </c>
      <c r="G12" s="1411">
        <v>9.9812235541785128</v>
      </c>
      <c r="H12" s="1590" t="s">
        <v>1394</v>
      </c>
      <c r="I12" s="1589" t="s">
        <v>1394</v>
      </c>
    </row>
    <row r="13" spans="1:14" ht="24.95" customHeight="1">
      <c r="A13" s="1409"/>
      <c r="B13" s="1412" t="s">
        <v>1349</v>
      </c>
      <c r="C13" s="1411">
        <v>41.167806663871936</v>
      </c>
      <c r="D13" s="1411">
        <v>39.057470902522553</v>
      </c>
      <c r="E13" s="1411">
        <v>33.881986463978507</v>
      </c>
      <c r="F13" s="1411">
        <v>45.738047826399551</v>
      </c>
      <c r="G13" s="1411">
        <v>51.755996897658221</v>
      </c>
      <c r="H13" s="1590" t="s">
        <v>1394</v>
      </c>
      <c r="I13" s="1589" t="s">
        <v>1394</v>
      </c>
    </row>
    <row r="14" spans="1:14" ht="24.95" customHeight="1">
      <c r="A14" s="1409"/>
      <c r="B14" s="1412" t="s">
        <v>1350</v>
      </c>
      <c r="C14" s="1411">
        <v>23.517641359373631</v>
      </c>
      <c r="D14" s="1411">
        <v>27.970926309411748</v>
      </c>
      <c r="E14" s="1411">
        <v>28.728229239986874</v>
      </c>
      <c r="F14" s="1411">
        <v>31.81314667412385</v>
      </c>
      <c r="G14" s="1411">
        <v>34.105873454993784</v>
      </c>
      <c r="H14" s="1590" t="s">
        <v>1394</v>
      </c>
      <c r="I14" s="1589" t="s">
        <v>1394</v>
      </c>
      <c r="J14" s="1413"/>
      <c r="K14" s="1413"/>
      <c r="L14" s="1413"/>
      <c r="M14" s="1399"/>
      <c r="N14" s="1399"/>
    </row>
    <row r="15" spans="1:14" ht="24.95" customHeight="1">
      <c r="A15" s="1409"/>
      <c r="B15" s="1412" t="s">
        <v>1351</v>
      </c>
      <c r="C15" s="1411">
        <v>11.92276081143244</v>
      </c>
      <c r="D15" s="1411">
        <v>9.2060835796490448</v>
      </c>
      <c r="E15" s="1411">
        <v>4.0673409327718213</v>
      </c>
      <c r="F15" s="1411">
        <v>11.948276032438237</v>
      </c>
      <c r="G15" s="1411">
        <v>15.008475286995907</v>
      </c>
      <c r="H15" s="1590" t="s">
        <v>1394</v>
      </c>
      <c r="I15" s="1589" t="s">
        <v>1394</v>
      </c>
      <c r="J15" s="1413"/>
      <c r="K15" s="1413"/>
      <c r="L15" s="1413"/>
      <c r="M15" s="1399"/>
      <c r="N15" s="1399"/>
    </row>
    <row r="16" spans="1:14" ht="24.95" customHeight="1">
      <c r="A16" s="1414"/>
      <c r="B16" s="1415" t="s">
        <v>1352</v>
      </c>
      <c r="C16" s="1416">
        <v>45.734856422674397</v>
      </c>
      <c r="D16" s="1416">
        <v>44.142550434194909</v>
      </c>
      <c r="E16" s="1416">
        <v>40.114048036456943</v>
      </c>
      <c r="F16" s="1416">
        <v>45.354689510236128</v>
      </c>
      <c r="G16" s="1416">
        <v>43.939351683426914</v>
      </c>
      <c r="H16" s="1590" t="s">
        <v>1394</v>
      </c>
      <c r="I16" s="1589" t="s">
        <v>1394</v>
      </c>
      <c r="J16" s="1399"/>
      <c r="K16" s="1399"/>
      <c r="L16" s="1413"/>
      <c r="M16" s="1399"/>
      <c r="N16" s="1399"/>
    </row>
    <row r="17" spans="1:14" ht="18" customHeight="1">
      <c r="A17" s="1405" t="s">
        <v>1034</v>
      </c>
      <c r="B17" s="1406" t="s">
        <v>1353</v>
      </c>
      <c r="C17" s="1407"/>
      <c r="D17" s="1407"/>
      <c r="E17" s="1407"/>
      <c r="F17" s="1407"/>
      <c r="G17" s="1407"/>
      <c r="H17" s="1408"/>
      <c r="I17" s="1417"/>
      <c r="J17" s="1399"/>
      <c r="K17" s="1399"/>
      <c r="L17" s="1399"/>
      <c r="M17" s="1399"/>
      <c r="N17" s="1399"/>
    </row>
    <row r="18" spans="1:14" ht="24.95" customHeight="1">
      <c r="A18" s="1409"/>
      <c r="B18" s="1412" t="s">
        <v>1400</v>
      </c>
      <c r="C18" s="1411">
        <v>8.4</v>
      </c>
      <c r="D18" s="1411">
        <v>7.5</v>
      </c>
      <c r="E18" s="1411">
        <v>8.1999999999999993</v>
      </c>
      <c r="F18" s="1411">
        <v>6.7</v>
      </c>
      <c r="G18" s="1411">
        <v>3.1</v>
      </c>
      <c r="H18" s="1588">
        <v>3.1</v>
      </c>
      <c r="I18" s="1589">
        <v>4.7</v>
      </c>
      <c r="J18" s="1399"/>
      <c r="K18" s="1399"/>
      <c r="L18" s="1399"/>
      <c r="M18" s="1399"/>
      <c r="N18" s="1399"/>
    </row>
    <row r="19" spans="1:14" ht="24.95" customHeight="1">
      <c r="A19" s="1409"/>
      <c r="B19" s="1412" t="s">
        <v>1354</v>
      </c>
      <c r="C19" s="1411">
        <v>10.4</v>
      </c>
      <c r="D19" s="1411">
        <v>8.8000000000000007</v>
      </c>
      <c r="E19" s="1411">
        <v>9.8000000000000007</v>
      </c>
      <c r="F19" s="1411">
        <v>1.9</v>
      </c>
      <c r="G19" s="1411">
        <v>2.7</v>
      </c>
      <c r="H19" s="1588">
        <v>0.5</v>
      </c>
      <c r="I19" s="1589">
        <v>3.4</v>
      </c>
      <c r="J19" s="1399"/>
      <c r="K19" s="1399"/>
      <c r="L19" s="1399"/>
      <c r="M19" s="1399"/>
      <c r="N19" s="1399"/>
    </row>
    <row r="20" spans="1:14" ht="24.95" customHeight="1">
      <c r="A20" s="1409"/>
      <c r="B20" s="1412" t="s">
        <v>1355</v>
      </c>
      <c r="C20" s="1411">
        <v>6.3</v>
      </c>
      <c r="D20" s="1411">
        <v>4.9000000000000004</v>
      </c>
      <c r="E20" s="1411">
        <v>8.4</v>
      </c>
      <c r="F20" s="1411">
        <v>6.5</v>
      </c>
      <c r="G20" s="1411">
        <v>5.3</v>
      </c>
      <c r="H20" s="1588">
        <v>5.2</v>
      </c>
      <c r="I20" s="1589">
        <v>5.7</v>
      </c>
      <c r="J20" s="1399"/>
      <c r="K20" s="1399"/>
      <c r="L20" s="1399"/>
      <c r="M20" s="1399"/>
      <c r="N20" s="1399"/>
    </row>
    <row r="21" spans="1:14" ht="24.95" customHeight="1">
      <c r="A21" s="1409"/>
      <c r="B21" s="1412" t="s">
        <v>1356</v>
      </c>
      <c r="C21" s="1411">
        <v>9.1228070175438631</v>
      </c>
      <c r="D21" s="1411">
        <v>7.1811361200428792</v>
      </c>
      <c r="E21" s="1411">
        <v>9.9000000000000057</v>
      </c>
      <c r="F21" s="1418">
        <v>4.5</v>
      </c>
      <c r="G21" s="1418">
        <v>4.2</v>
      </c>
      <c r="H21" s="1590" t="s">
        <v>1394</v>
      </c>
      <c r="I21" s="1589" t="s">
        <v>1394</v>
      </c>
      <c r="J21" s="1419"/>
      <c r="K21" s="1399"/>
      <c r="L21" s="1399"/>
      <c r="M21" s="1399"/>
      <c r="N21" s="1399"/>
    </row>
    <row r="22" spans="1:14" ht="24.95" customHeight="1">
      <c r="A22" s="1409"/>
      <c r="B22" s="1412" t="s">
        <v>1357</v>
      </c>
      <c r="C22" s="1411">
        <v>7.8</v>
      </c>
      <c r="D22" s="1411">
        <v>5.4</v>
      </c>
      <c r="E22" s="1411">
        <v>6.2</v>
      </c>
      <c r="F22" s="1411">
        <v>0.9</v>
      </c>
      <c r="G22" s="1411">
        <v>2.1</v>
      </c>
      <c r="H22" s="1588">
        <v>6.7</v>
      </c>
      <c r="I22" s="1591">
        <v>9.1999999999999993</v>
      </c>
      <c r="J22" s="1413"/>
      <c r="K22" s="1413"/>
      <c r="L22" s="1413"/>
      <c r="M22" s="1413"/>
      <c r="N22" s="1399"/>
    </row>
    <row r="23" spans="1:14" ht="24.95" customHeight="1">
      <c r="A23" s="1409"/>
      <c r="B23" s="1412" t="s">
        <v>1358</v>
      </c>
      <c r="C23" s="1411">
        <v>8.3000000000000007</v>
      </c>
      <c r="D23" s="1411">
        <v>6.1</v>
      </c>
      <c r="E23" s="1411">
        <v>6.3</v>
      </c>
      <c r="F23" s="1411">
        <v>2.7</v>
      </c>
      <c r="G23" s="1411">
        <v>1.7</v>
      </c>
      <c r="H23" s="1588" t="s">
        <v>1394</v>
      </c>
      <c r="I23" s="1591" t="s">
        <v>1394</v>
      </c>
      <c r="J23" s="1413"/>
      <c r="K23" s="1413"/>
      <c r="L23" s="1413"/>
      <c r="M23" s="1413"/>
      <c r="N23" s="1399"/>
    </row>
    <row r="24" spans="1:14" ht="24.95" customHeight="1">
      <c r="A24" s="1414"/>
      <c r="B24" s="1415" t="s">
        <v>1403</v>
      </c>
      <c r="C24" s="1416">
        <v>12.9</v>
      </c>
      <c r="D24" s="1416">
        <v>7.9</v>
      </c>
      <c r="E24" s="1416">
        <v>5.9</v>
      </c>
      <c r="F24" s="1420">
        <v>13.4</v>
      </c>
      <c r="G24" s="1420">
        <v>6.8</v>
      </c>
      <c r="H24" s="1592">
        <v>4.7</v>
      </c>
      <c r="I24" s="1593">
        <v>8.6999999999999993</v>
      </c>
      <c r="J24" s="1399"/>
      <c r="K24" s="1399"/>
      <c r="L24" s="1399"/>
      <c r="M24" s="1399"/>
      <c r="N24" s="1399"/>
    </row>
    <row r="25" spans="1:14" ht="18" customHeight="1">
      <c r="A25" s="1405" t="s">
        <v>1037</v>
      </c>
      <c r="B25" s="1406" t="s">
        <v>1359</v>
      </c>
      <c r="C25" s="1407"/>
      <c r="D25" s="1407"/>
      <c r="E25" s="1407"/>
      <c r="F25" s="1407"/>
      <c r="G25" s="1421" t="s">
        <v>82</v>
      </c>
      <c r="H25" s="1408"/>
      <c r="I25" s="1417"/>
      <c r="J25" s="1399"/>
      <c r="K25" s="1399"/>
      <c r="L25" s="1399"/>
      <c r="M25" s="1399"/>
      <c r="N25" s="1399"/>
    </row>
    <row r="26" spans="1:14" ht="24.95" customHeight="1">
      <c r="A26" s="1409"/>
      <c r="B26" s="1412" t="s">
        <v>1360</v>
      </c>
      <c r="C26" s="1411">
        <v>19.598138252921984</v>
      </c>
      <c r="D26" s="1411">
        <v>-7.2530771931693465</v>
      </c>
      <c r="E26" s="1411">
        <v>-17.817815705979086</v>
      </c>
      <c r="F26" s="1418">
        <v>4.181528083734193</v>
      </c>
      <c r="G26" s="1418">
        <v>11.1</v>
      </c>
      <c r="H26" s="1411">
        <v>8.1</v>
      </c>
      <c r="I26" s="1591">
        <v>16.100000000000001</v>
      </c>
      <c r="J26" s="1399"/>
      <c r="K26" s="1399"/>
      <c r="L26" s="1399"/>
      <c r="M26" s="1399"/>
      <c r="N26" s="1399"/>
    </row>
    <row r="27" spans="1:14" ht="24.95" customHeight="1">
      <c r="A27" s="1409"/>
      <c r="B27" s="1412" t="s">
        <v>1361</v>
      </c>
      <c r="C27" s="1411">
        <v>28.312231034828983</v>
      </c>
      <c r="D27" s="1411">
        <v>8.4436141198788874</v>
      </c>
      <c r="E27" s="1411">
        <v>-0.14006997948325761</v>
      </c>
      <c r="F27" s="1418">
        <v>27.987895013321491</v>
      </c>
      <c r="G27" s="1418">
        <v>25.5</v>
      </c>
      <c r="H27" s="1411">
        <v>17.899999999999999</v>
      </c>
      <c r="I27" s="1591">
        <v>43.6</v>
      </c>
      <c r="J27" s="1399"/>
      <c r="K27" s="1399"/>
      <c r="L27" s="1399"/>
      <c r="M27" s="1399"/>
      <c r="N27" s="1399"/>
    </row>
    <row r="28" spans="1:14" ht="24.95" customHeight="1">
      <c r="A28" s="1409"/>
      <c r="B28" s="1412" t="s">
        <v>1362</v>
      </c>
      <c r="C28" s="1411">
        <v>127.1</v>
      </c>
      <c r="D28" s="1411">
        <v>145.04</v>
      </c>
      <c r="E28" s="1411">
        <v>188.95</v>
      </c>
      <c r="F28" s="1418">
        <v>82.154719999999898</v>
      </c>
      <c r="G28" s="1418">
        <v>0.96</v>
      </c>
      <c r="H28" s="1411">
        <v>4.2699999999999996</v>
      </c>
      <c r="I28" s="1591">
        <v>-35.42</v>
      </c>
      <c r="J28" s="1399"/>
      <c r="K28" s="1399"/>
      <c r="L28" s="1399"/>
      <c r="M28" s="1399"/>
      <c r="N28" s="1399"/>
    </row>
    <row r="29" spans="1:14" ht="24.95" customHeight="1">
      <c r="A29" s="1409"/>
      <c r="B29" s="1412" t="s">
        <v>1363</v>
      </c>
      <c r="C29" s="1411">
        <v>89.721000000000004</v>
      </c>
      <c r="D29" s="1411">
        <v>108.32</v>
      </c>
      <c r="E29" s="1411">
        <v>140.41849999999999</v>
      </c>
      <c r="F29" s="1418">
        <v>-10.1354090317445</v>
      </c>
      <c r="G29" s="1418">
        <v>-245.2</v>
      </c>
      <c r="H29" s="1411">
        <v>-25.52</v>
      </c>
      <c r="I29" s="1591">
        <v>-81.96</v>
      </c>
      <c r="J29" s="1399"/>
      <c r="K29" s="1399"/>
      <c r="L29" s="1399"/>
      <c r="M29" s="1399"/>
      <c r="N29" s="1399"/>
    </row>
    <row r="30" spans="1:14" ht="24.95" customHeight="1">
      <c r="A30" s="1409"/>
      <c r="B30" s="1412" t="s">
        <v>1364</v>
      </c>
      <c r="C30" s="1411">
        <v>543.29999999999995</v>
      </c>
      <c r="D30" s="1411">
        <v>617.28</v>
      </c>
      <c r="E30" s="1411">
        <v>665.06410000000005</v>
      </c>
      <c r="F30" s="1418">
        <v>695.45239585422598</v>
      </c>
      <c r="G30" s="1418">
        <v>755.1</v>
      </c>
      <c r="H30" s="1411">
        <v>176.32</v>
      </c>
      <c r="I30" s="1591">
        <v>242.17</v>
      </c>
      <c r="J30" s="1399"/>
      <c r="K30" s="1399"/>
      <c r="L30" s="1399"/>
      <c r="M30" s="1399"/>
      <c r="N30" s="1399"/>
    </row>
    <row r="31" spans="1:14" ht="24.95" customHeight="1">
      <c r="A31" s="1409"/>
      <c r="B31" s="1412" t="s">
        <v>1365</v>
      </c>
      <c r="C31" s="1411">
        <v>-622.37</v>
      </c>
      <c r="D31" s="1411">
        <v>-689.36500000000001</v>
      </c>
      <c r="E31" s="1411">
        <v>-703.48199999999997</v>
      </c>
      <c r="F31" s="1418">
        <v>-917.06413770400002</v>
      </c>
      <c r="G31" s="1418">
        <v>-1161.5999999999999</v>
      </c>
      <c r="H31" s="1411">
        <v>-239.75</v>
      </c>
      <c r="I31" s="1591">
        <v>-349.84</v>
      </c>
      <c r="J31" s="1399"/>
      <c r="K31" s="1399"/>
      <c r="L31" s="1399"/>
      <c r="M31" s="1399"/>
      <c r="N31" s="1399"/>
    </row>
    <row r="32" spans="1:14" ht="24.95" customHeight="1">
      <c r="A32" s="1414"/>
      <c r="B32" s="1415" t="s">
        <v>1366</v>
      </c>
      <c r="C32" s="1416">
        <v>-418.33</v>
      </c>
      <c r="D32" s="1416">
        <v>-435.791</v>
      </c>
      <c r="E32" s="1416">
        <v>-437.71890000000002</v>
      </c>
      <c r="F32" s="1420">
        <v>-592.22039300799997</v>
      </c>
      <c r="G32" s="1420">
        <v>-763.2</v>
      </c>
      <c r="H32" s="1416">
        <v>-156.79</v>
      </c>
      <c r="I32" s="1600">
        <v>-222.96</v>
      </c>
      <c r="J32" s="1399"/>
      <c r="K32" s="1399"/>
      <c r="L32" s="1399"/>
      <c r="M32" s="1399"/>
      <c r="N32" s="1399"/>
    </row>
    <row r="33" spans="1:14" ht="18" customHeight="1">
      <c r="A33" s="1405" t="s">
        <v>1367</v>
      </c>
      <c r="B33" s="1406" t="s">
        <v>1368</v>
      </c>
      <c r="C33" s="1407"/>
      <c r="D33" s="1407"/>
      <c r="E33" s="1407"/>
      <c r="F33" s="1407"/>
      <c r="G33" s="1407"/>
      <c r="H33" s="1422"/>
      <c r="I33" s="1417"/>
      <c r="J33" s="1399"/>
      <c r="K33" s="1399"/>
      <c r="L33" s="1399"/>
      <c r="M33" s="1399"/>
      <c r="N33" s="1399"/>
    </row>
    <row r="34" spans="1:14" ht="24.95" customHeight="1">
      <c r="A34" s="1409"/>
      <c r="B34" s="1412" t="s">
        <v>1395</v>
      </c>
      <c r="C34" s="1411">
        <v>19.050890608261668</v>
      </c>
      <c r="D34" s="1411">
        <v>19.913207632956812</v>
      </c>
      <c r="E34" s="1423">
        <v>19.532260059317792</v>
      </c>
      <c r="F34" s="1423">
        <v>15.464970861942859</v>
      </c>
      <c r="G34" s="1423">
        <v>19.39901347166834</v>
      </c>
      <c r="H34" s="1411">
        <v>14.2</v>
      </c>
      <c r="I34" s="1591">
        <v>18.600000000000001</v>
      </c>
      <c r="J34" s="1399"/>
      <c r="K34" s="1399"/>
      <c r="L34" s="1399"/>
      <c r="M34" s="1399"/>
      <c r="N34" s="1399"/>
    </row>
    <row r="35" spans="1:14" ht="24.95" customHeight="1">
      <c r="A35" s="1409"/>
      <c r="B35" s="1412" t="s">
        <v>1396</v>
      </c>
      <c r="C35" s="1411">
        <v>17.653027187222932</v>
      </c>
      <c r="D35" s="1423">
        <v>19.703689090550398</v>
      </c>
      <c r="E35" s="1423">
        <v>18.491704153546706</v>
      </c>
      <c r="F35" s="1423">
        <v>13.136690755071939</v>
      </c>
      <c r="G35" s="1423">
        <v>17.560962307349371</v>
      </c>
      <c r="H35" s="1411">
        <v>10.1</v>
      </c>
      <c r="I35" s="1591">
        <v>13.8</v>
      </c>
      <c r="J35" s="1399"/>
      <c r="K35" s="1399"/>
      <c r="L35" s="1399"/>
      <c r="M35" s="1399"/>
      <c r="N35" s="1399"/>
    </row>
    <row r="36" spans="1:14" ht="24.95" customHeight="1">
      <c r="A36" s="1409"/>
      <c r="B36" s="1412" t="s">
        <v>1397</v>
      </c>
      <c r="C36" s="1411">
        <v>12.732051694092192</v>
      </c>
      <c r="D36" s="1423">
        <v>16.20937425284346</v>
      </c>
      <c r="E36" s="1423">
        <v>18.224374415349189</v>
      </c>
      <c r="F36" s="1423">
        <v>20.606872992468695</v>
      </c>
      <c r="G36" s="1423">
        <v>24.9</v>
      </c>
      <c r="H36" s="1411">
        <v>20.9</v>
      </c>
      <c r="I36" s="1591">
        <v>29.6</v>
      </c>
      <c r="J36" s="1399"/>
      <c r="K36" s="1399"/>
      <c r="L36" s="1399"/>
      <c r="M36" s="1399"/>
      <c r="N36" s="1399"/>
    </row>
    <row r="37" spans="1:14" ht="24.95" customHeight="1">
      <c r="A37" s="1409"/>
      <c r="B37" s="1412" t="s">
        <v>1398</v>
      </c>
      <c r="C37" s="1411">
        <v>18.272736980025513</v>
      </c>
      <c r="D37" s="1423">
        <v>19.387860700319408</v>
      </c>
      <c r="E37" s="1423">
        <v>23.168324202448801</v>
      </c>
      <c r="F37" s="1423">
        <v>18.016986120062541</v>
      </c>
      <c r="G37" s="1423">
        <v>22.312883988330356</v>
      </c>
      <c r="H37" s="1411">
        <v>18.5</v>
      </c>
      <c r="I37" s="1591">
        <v>25.2</v>
      </c>
      <c r="J37" s="1399"/>
      <c r="K37" s="1399"/>
      <c r="L37" s="1399"/>
      <c r="M37" s="1399"/>
      <c r="N37" s="1399"/>
    </row>
    <row r="38" spans="1:14" ht="24.95" customHeight="1">
      <c r="A38" s="1409"/>
      <c r="B38" s="1412" t="s">
        <v>1399</v>
      </c>
      <c r="C38" s="1411">
        <v>23.255026110876784</v>
      </c>
      <c r="D38" s="1423">
        <v>19.767611091276549</v>
      </c>
      <c r="E38" s="1423">
        <v>4.6193573329651798</v>
      </c>
      <c r="F38" s="1423">
        <v>20.081514957387938</v>
      </c>
      <c r="G38" s="1423">
        <v>8.064273558578293</v>
      </c>
      <c r="H38" s="1411">
        <v>13.2</v>
      </c>
      <c r="I38" s="1591">
        <v>2.8</v>
      </c>
      <c r="J38" s="1399"/>
      <c r="K38" s="1399"/>
      <c r="L38" s="1399"/>
      <c r="M38" s="1399"/>
      <c r="N38" s="1399"/>
    </row>
    <row r="39" spans="1:14" ht="24.95" customHeight="1">
      <c r="A39" s="1409"/>
      <c r="B39" s="1412" t="s">
        <v>1369</v>
      </c>
      <c r="C39" s="1411">
        <v>0.13</v>
      </c>
      <c r="D39" s="1423">
        <v>0.43</v>
      </c>
      <c r="E39" s="1423">
        <v>0.7860129132792667</v>
      </c>
      <c r="F39" s="1423">
        <v>1.45</v>
      </c>
      <c r="G39" s="1423">
        <v>4.5</v>
      </c>
      <c r="H39" s="1411">
        <v>1.18</v>
      </c>
      <c r="I39" s="1591">
        <v>1.77</v>
      </c>
      <c r="J39" s="1399"/>
      <c r="K39" s="1399"/>
      <c r="L39" s="1399"/>
      <c r="M39" s="1399"/>
      <c r="N39" s="1399"/>
    </row>
    <row r="40" spans="1:14" ht="24.95" customHeight="1">
      <c r="A40" s="1409"/>
      <c r="B40" s="1412" t="s">
        <v>1370</v>
      </c>
      <c r="C40" s="1411">
        <v>0.76</v>
      </c>
      <c r="D40" s="1423">
        <v>0.78</v>
      </c>
      <c r="E40" s="1423">
        <v>1.03</v>
      </c>
      <c r="F40" s="1423">
        <v>2.54</v>
      </c>
      <c r="G40" s="1423">
        <v>4.2</v>
      </c>
      <c r="H40" s="1411">
        <v>2.0499999999999998</v>
      </c>
      <c r="I40" s="1591">
        <v>3.21</v>
      </c>
      <c r="J40" s="1399"/>
      <c r="K40" s="1399"/>
      <c r="L40" s="1399"/>
      <c r="M40" s="1399"/>
      <c r="N40" s="1399"/>
    </row>
    <row r="41" spans="1:14" ht="24.95" customHeight="1">
      <c r="A41" s="1409"/>
      <c r="B41" s="1412" t="s">
        <v>1371</v>
      </c>
      <c r="C41" s="1411">
        <v>0.22</v>
      </c>
      <c r="D41" s="1423">
        <v>1.06</v>
      </c>
      <c r="E41" s="1423">
        <v>1.1499999999999999</v>
      </c>
      <c r="F41" s="1423">
        <v>2.6</v>
      </c>
      <c r="G41" s="1423">
        <v>3.54</v>
      </c>
      <c r="H41" s="1411">
        <v>1.1299999999999999</v>
      </c>
      <c r="I41" s="1591">
        <v>1.86</v>
      </c>
      <c r="J41" s="1399"/>
      <c r="K41" s="1399"/>
      <c r="L41" s="1399"/>
      <c r="M41" s="1399"/>
      <c r="N41" s="1399"/>
    </row>
    <row r="42" spans="1:14" ht="24.95" customHeight="1">
      <c r="A42" s="1409"/>
      <c r="B42" s="1412" t="s">
        <v>1372</v>
      </c>
      <c r="C42" s="1411">
        <v>4.09</v>
      </c>
      <c r="D42" s="1423">
        <v>3.94</v>
      </c>
      <c r="E42" s="1423">
        <v>3.28</v>
      </c>
      <c r="F42" s="1423">
        <v>6.15</v>
      </c>
      <c r="G42" s="1423">
        <v>6.5</v>
      </c>
      <c r="H42" s="1411">
        <v>6.17</v>
      </c>
      <c r="I42" s="1591">
        <v>6.57</v>
      </c>
      <c r="J42" s="1399"/>
      <c r="K42" s="1399"/>
      <c r="L42" s="1399"/>
      <c r="M42" s="1399"/>
      <c r="N42" s="1399"/>
    </row>
    <row r="43" spans="1:14" ht="24.95" customHeight="1">
      <c r="A43" s="1409"/>
      <c r="B43" s="1412" t="s">
        <v>1373</v>
      </c>
      <c r="C43" s="1411">
        <v>10.55</v>
      </c>
      <c r="D43" s="1423">
        <v>9.6199999999999992</v>
      </c>
      <c r="E43" s="1423">
        <v>8.86</v>
      </c>
      <c r="F43" s="1423">
        <v>11.33</v>
      </c>
      <c r="G43" s="1423">
        <v>12.5</v>
      </c>
      <c r="H43" s="1411">
        <v>11.1</v>
      </c>
      <c r="I43" s="1591">
        <v>12.26</v>
      </c>
      <c r="J43" s="1399"/>
      <c r="K43" s="1399"/>
      <c r="L43" s="1399"/>
      <c r="M43" s="1399"/>
      <c r="N43" s="1399"/>
    </row>
    <row r="44" spans="1:14" ht="24.95" customHeight="1">
      <c r="A44" s="1409"/>
      <c r="B44" s="1412" t="s">
        <v>1374</v>
      </c>
      <c r="C44" s="1411">
        <v>8.4</v>
      </c>
      <c r="D44" s="1423">
        <v>7.9</v>
      </c>
      <c r="E44" s="1423">
        <v>6.5</v>
      </c>
      <c r="F44" s="1423">
        <v>9.9</v>
      </c>
      <c r="G44" s="1423">
        <v>10.47</v>
      </c>
      <c r="H44" s="1411">
        <v>10.08</v>
      </c>
      <c r="I44" s="1591">
        <v>10.23</v>
      </c>
      <c r="J44" s="1399"/>
      <c r="K44" s="1399"/>
      <c r="L44" s="1399"/>
      <c r="M44" s="1399"/>
      <c r="N44" s="1399"/>
    </row>
    <row r="45" spans="1:14" ht="24.95" customHeight="1">
      <c r="A45" s="1409"/>
      <c r="B45" s="1412" t="s">
        <v>1402</v>
      </c>
      <c r="C45" s="1411">
        <v>1406.8</v>
      </c>
      <c r="D45" s="1423">
        <v>1688.82986487635</v>
      </c>
      <c r="E45" s="1423">
        <v>2016.81616154121</v>
      </c>
      <c r="F45" s="1423">
        <v>2299.80759813133</v>
      </c>
      <c r="G45" s="1423">
        <v>2742.1</v>
      </c>
      <c r="H45" s="1411">
        <v>2387.1</v>
      </c>
      <c r="I45" s="1591">
        <v>2808.8</v>
      </c>
      <c r="J45" s="1399"/>
      <c r="K45" s="1399"/>
      <c r="L45" s="1399"/>
      <c r="M45" s="1399"/>
      <c r="N45" s="1399"/>
    </row>
    <row r="46" spans="1:14" ht="24.95" customHeight="1">
      <c r="A46" s="1409"/>
      <c r="B46" s="1412" t="s">
        <v>1401</v>
      </c>
      <c r="C46" s="1411">
        <v>1117.3</v>
      </c>
      <c r="D46" s="1423">
        <v>1338.9</v>
      </c>
      <c r="E46" s="1423">
        <v>1656.9</v>
      </c>
      <c r="F46" s="1423">
        <v>1959</v>
      </c>
      <c r="G46" s="1423">
        <v>2399.8000000000002</v>
      </c>
      <c r="H46" s="1411">
        <v>2049.4</v>
      </c>
      <c r="I46" s="1591">
        <v>2571.9</v>
      </c>
      <c r="J46" s="1399"/>
      <c r="K46" s="1399"/>
      <c r="L46" s="1399"/>
      <c r="M46" s="1399"/>
      <c r="N46" s="1399"/>
    </row>
    <row r="47" spans="1:14">
      <c r="A47" s="1405" t="s">
        <v>1375</v>
      </c>
      <c r="B47" s="1424" t="s">
        <v>1378</v>
      </c>
      <c r="C47" s="1407"/>
      <c r="D47" s="1408"/>
      <c r="E47" s="1408"/>
      <c r="F47" s="1408"/>
      <c r="G47" s="1408"/>
      <c r="H47" s="1408"/>
      <c r="I47" s="1417"/>
      <c r="J47" s="1399"/>
      <c r="K47" s="1399"/>
      <c r="L47" s="1399"/>
      <c r="M47" s="1399"/>
      <c r="N47" s="1399"/>
    </row>
    <row r="48" spans="1:14" ht="24.95" customHeight="1">
      <c r="A48" s="1409"/>
      <c r="B48" s="1412" t="s">
        <v>1376</v>
      </c>
      <c r="C48" s="1411">
        <v>16.3</v>
      </c>
      <c r="D48" s="1411">
        <v>13.803784200307547</v>
      </c>
      <c r="E48" s="1411">
        <v>18.758699962005338</v>
      </c>
      <c r="F48" s="1411">
        <v>26.391601995995899</v>
      </c>
      <c r="G48" s="1411">
        <v>19.189372466163121</v>
      </c>
      <c r="H48" s="1588">
        <v>10.7</v>
      </c>
      <c r="I48" s="1589">
        <v>43.4</v>
      </c>
      <c r="J48" s="1399"/>
      <c r="K48" s="1399"/>
      <c r="L48" s="1399"/>
      <c r="M48" s="1399"/>
      <c r="N48" s="1399"/>
    </row>
    <row r="49" spans="1:14" ht="16.5" thickBot="1">
      <c r="A49" s="1425"/>
      <c r="B49" s="1426" t="s">
        <v>1377</v>
      </c>
      <c r="C49" s="1427">
        <v>20.5</v>
      </c>
      <c r="D49" s="1427">
        <v>21.964071856287422</v>
      </c>
      <c r="E49" s="1427">
        <v>14.238020424194827</v>
      </c>
      <c r="F49" s="1427">
        <v>40.226921093347087</v>
      </c>
      <c r="G49" s="1427">
        <v>26.149319602795138</v>
      </c>
      <c r="H49" s="1594">
        <v>45.9</v>
      </c>
      <c r="I49" s="1595">
        <v>23.1</v>
      </c>
      <c r="J49" s="1399"/>
      <c r="K49" s="1399"/>
      <c r="L49" s="1399"/>
      <c r="M49" s="1399"/>
      <c r="N49" s="1399"/>
    </row>
    <row r="50" spans="1:14" ht="16.5" thickTop="1">
      <c r="A50" s="1399"/>
      <c r="B50" s="1399"/>
      <c r="C50" s="1429"/>
      <c r="D50" s="1429"/>
      <c r="E50" s="1399"/>
      <c r="F50" s="1399"/>
      <c r="G50" s="1399"/>
      <c r="H50" s="1428"/>
      <c r="I50" s="1428"/>
      <c r="J50" s="1399"/>
      <c r="K50" s="1399"/>
      <c r="L50" s="1399"/>
      <c r="M50" s="1399"/>
      <c r="N50" s="1399"/>
    </row>
    <row r="51" spans="1:14">
      <c r="A51" s="1399"/>
      <c r="B51" s="1399"/>
      <c r="C51" s="1429"/>
      <c r="D51" s="1429"/>
      <c r="E51" s="1399"/>
      <c r="F51" s="1399"/>
      <c r="G51" s="1399"/>
      <c r="H51" s="1428"/>
      <c r="I51" s="1428"/>
      <c r="J51" s="1399"/>
      <c r="K51" s="1399"/>
      <c r="L51" s="1399"/>
      <c r="M51" s="1399"/>
      <c r="N51" s="1399"/>
    </row>
    <row r="52" spans="1:14">
      <c r="A52" s="1399"/>
      <c r="B52" s="1399"/>
      <c r="C52" s="1429"/>
      <c r="D52" s="1429"/>
      <c r="E52" s="1399"/>
      <c r="F52" s="1399"/>
      <c r="G52" s="1399"/>
      <c r="H52" s="1428"/>
      <c r="I52" s="1428"/>
      <c r="J52" s="1399"/>
      <c r="K52" s="1399"/>
      <c r="L52" s="1399"/>
      <c r="M52" s="1399"/>
      <c r="N52" s="1399"/>
    </row>
    <row r="53" spans="1:14">
      <c r="H53" s="1428"/>
      <c r="I53" s="1428"/>
      <c r="J53" s="1399"/>
      <c r="K53" s="1399"/>
      <c r="L53" s="1399"/>
      <c r="M53" s="1399"/>
      <c r="N53" s="1399"/>
    </row>
    <row r="54" spans="1:14" ht="18" customHeight="1">
      <c r="A54" s="1605"/>
      <c r="B54" s="1605"/>
      <c r="H54" s="1428"/>
      <c r="I54" s="1428"/>
      <c r="J54" s="1399"/>
      <c r="K54" s="1399"/>
      <c r="L54" s="1399"/>
      <c r="M54" s="1399"/>
      <c r="N54" s="1399"/>
    </row>
    <row r="55" spans="1:14">
      <c r="A55" s="1605"/>
      <c r="B55" s="1605"/>
      <c r="H55" s="1428"/>
      <c r="I55" s="1428"/>
      <c r="J55" s="1399"/>
      <c r="K55" s="1399"/>
      <c r="L55" s="1399"/>
      <c r="M55" s="1399"/>
      <c r="N55" s="1399"/>
    </row>
    <row r="56" spans="1:14">
      <c r="H56" s="1428"/>
      <c r="I56" s="1428"/>
      <c r="J56" s="1399"/>
      <c r="K56" s="1399"/>
      <c r="L56" s="1399"/>
      <c r="M56" s="1399"/>
      <c r="N56" s="1399"/>
    </row>
  </sheetData>
  <mergeCells count="8">
    <mergeCell ref="A2:I2"/>
    <mergeCell ref="A1:I1"/>
    <mergeCell ref="A3:I3"/>
    <mergeCell ref="A54:B54"/>
    <mergeCell ref="A55:B55"/>
    <mergeCell ref="H5:I5"/>
    <mergeCell ref="C5:G5"/>
    <mergeCell ref="B5:B6"/>
  </mergeCells>
  <printOptions horizontalCentered="1"/>
  <pageMargins left="0.51181102362204722" right="0.51181102362204722" top="0.51181102362204722" bottom="0.51181102362204722" header="0.15748031496062992" footer="0.27559055118110237"/>
  <pageSetup scale="57" orientation="portrait" r:id="rId1"/>
  <headerFooter alignWithMargins="0"/>
</worksheet>
</file>

<file path=xl/worksheets/sheet20.xml><?xml version="1.0" encoding="utf-8"?>
<worksheet xmlns="http://schemas.openxmlformats.org/spreadsheetml/2006/main" xmlns:r="http://schemas.openxmlformats.org/officeDocument/2006/relationships">
  <sheetPr>
    <pageSetUpPr fitToPage="1"/>
  </sheetPr>
  <dimension ref="B1:X50"/>
  <sheetViews>
    <sheetView zoomScaleSheetLayoutView="55" workbookViewId="0">
      <selection activeCell="M15" sqref="M15"/>
    </sheetView>
  </sheetViews>
  <sheetFormatPr defaultRowHeight="15.75"/>
  <cols>
    <col min="1" max="1" width="9.140625" style="541"/>
    <col min="2" max="2" width="5.85546875" style="541" customWidth="1"/>
    <col min="3" max="3" width="35.5703125" style="541" customWidth="1"/>
    <col min="4" max="7" width="13.85546875" style="541" customWidth="1"/>
    <col min="8" max="9" width="13.140625" style="541" customWidth="1"/>
    <col min="10" max="14" width="9.140625" style="541"/>
    <col min="15" max="15" width="9.28515625" style="541" customWidth="1"/>
    <col min="16" max="257" width="9.140625" style="541"/>
    <col min="258" max="258" width="5.85546875" style="541" customWidth="1"/>
    <col min="259" max="259" width="25.5703125" style="541" customWidth="1"/>
    <col min="260" max="260" width="13.28515625" style="541" customWidth="1"/>
    <col min="261" max="261" width="12" style="541" customWidth="1"/>
    <col min="262" max="262" width="12.28515625" style="541" customWidth="1"/>
    <col min="263" max="263" width="11.7109375" style="541" customWidth="1"/>
    <col min="264" max="264" width="10.42578125" style="541" customWidth="1"/>
    <col min="265" max="265" width="10.7109375" style="541" customWidth="1"/>
    <col min="266" max="513" width="9.140625" style="541"/>
    <col min="514" max="514" width="5.85546875" style="541" customWidth="1"/>
    <col min="515" max="515" width="25.5703125" style="541" customWidth="1"/>
    <col min="516" max="516" width="13.28515625" style="541" customWidth="1"/>
    <col min="517" max="517" width="12" style="541" customWidth="1"/>
    <col min="518" max="518" width="12.28515625" style="541" customWidth="1"/>
    <col min="519" max="519" width="11.7109375" style="541" customWidth="1"/>
    <col min="520" max="520" width="10.42578125" style="541" customWidth="1"/>
    <col min="521" max="521" width="10.7109375" style="541" customWidth="1"/>
    <col min="522" max="769" width="9.140625" style="541"/>
    <col min="770" max="770" width="5.85546875" style="541" customWidth="1"/>
    <col min="771" max="771" width="25.5703125" style="541" customWidth="1"/>
    <col min="772" max="772" width="13.28515625" style="541" customWidth="1"/>
    <col min="773" max="773" width="12" style="541" customWidth="1"/>
    <col min="774" max="774" width="12.28515625" style="541" customWidth="1"/>
    <col min="775" max="775" width="11.7109375" style="541" customWidth="1"/>
    <col min="776" max="776" width="10.42578125" style="541" customWidth="1"/>
    <col min="777" max="777" width="10.7109375" style="541" customWidth="1"/>
    <col min="778" max="1025" width="9.140625" style="541"/>
    <col min="1026" max="1026" width="5.85546875" style="541" customWidth="1"/>
    <col min="1027" max="1027" width="25.5703125" style="541" customWidth="1"/>
    <col min="1028" max="1028" width="13.28515625" style="541" customWidth="1"/>
    <col min="1029" max="1029" width="12" style="541" customWidth="1"/>
    <col min="1030" max="1030" width="12.28515625" style="541" customWidth="1"/>
    <col min="1031" max="1031" width="11.7109375" style="541" customWidth="1"/>
    <col min="1032" max="1032" width="10.42578125" style="541" customWidth="1"/>
    <col min="1033" max="1033" width="10.7109375" style="541" customWidth="1"/>
    <col min="1034" max="1281" width="9.140625" style="541"/>
    <col min="1282" max="1282" width="5.85546875" style="541" customWidth="1"/>
    <col min="1283" max="1283" width="25.5703125" style="541" customWidth="1"/>
    <col min="1284" max="1284" width="13.28515625" style="541" customWidth="1"/>
    <col min="1285" max="1285" width="12" style="541" customWidth="1"/>
    <col min="1286" max="1286" width="12.28515625" style="541" customWidth="1"/>
    <col min="1287" max="1287" width="11.7109375" style="541" customWidth="1"/>
    <col min="1288" max="1288" width="10.42578125" style="541" customWidth="1"/>
    <col min="1289" max="1289" width="10.7109375" style="541" customWidth="1"/>
    <col min="1290" max="1537" width="9.140625" style="541"/>
    <col min="1538" max="1538" width="5.85546875" style="541" customWidth="1"/>
    <col min="1539" max="1539" width="25.5703125" style="541" customWidth="1"/>
    <col min="1540" max="1540" width="13.28515625" style="541" customWidth="1"/>
    <col min="1541" max="1541" width="12" style="541" customWidth="1"/>
    <col min="1542" max="1542" width="12.28515625" style="541" customWidth="1"/>
    <col min="1543" max="1543" width="11.7109375" style="541" customWidth="1"/>
    <col min="1544" max="1544" width="10.42578125" style="541" customWidth="1"/>
    <col min="1545" max="1545" width="10.7109375" style="541" customWidth="1"/>
    <col min="1546" max="1793" width="9.140625" style="541"/>
    <col min="1794" max="1794" width="5.85546875" style="541" customWidth="1"/>
    <col min="1795" max="1795" width="25.5703125" style="541" customWidth="1"/>
    <col min="1796" max="1796" width="13.28515625" style="541" customWidth="1"/>
    <col min="1797" max="1797" width="12" style="541" customWidth="1"/>
    <col min="1798" max="1798" width="12.28515625" style="541" customWidth="1"/>
    <col min="1799" max="1799" width="11.7109375" style="541" customWidth="1"/>
    <col min="1800" max="1800" width="10.42578125" style="541" customWidth="1"/>
    <col min="1801" max="1801" width="10.7109375" style="541" customWidth="1"/>
    <col min="1802" max="2049" width="9.140625" style="541"/>
    <col min="2050" max="2050" width="5.85546875" style="541" customWidth="1"/>
    <col min="2051" max="2051" width="25.5703125" style="541" customWidth="1"/>
    <col min="2052" max="2052" width="13.28515625" style="541" customWidth="1"/>
    <col min="2053" max="2053" width="12" style="541" customWidth="1"/>
    <col min="2054" max="2054" width="12.28515625" style="541" customWidth="1"/>
    <col min="2055" max="2055" width="11.7109375" style="541" customWidth="1"/>
    <col min="2056" max="2056" width="10.42578125" style="541" customWidth="1"/>
    <col min="2057" max="2057" width="10.7109375" style="541" customWidth="1"/>
    <col min="2058" max="2305" width="9.140625" style="541"/>
    <col min="2306" max="2306" width="5.85546875" style="541" customWidth="1"/>
    <col min="2307" max="2307" width="25.5703125" style="541" customWidth="1"/>
    <col min="2308" max="2308" width="13.28515625" style="541" customWidth="1"/>
    <col min="2309" max="2309" width="12" style="541" customWidth="1"/>
    <col min="2310" max="2310" width="12.28515625" style="541" customWidth="1"/>
    <col min="2311" max="2311" width="11.7109375" style="541" customWidth="1"/>
    <col min="2312" max="2312" width="10.42578125" style="541" customWidth="1"/>
    <col min="2313" max="2313" width="10.7109375" style="541" customWidth="1"/>
    <col min="2314" max="2561" width="9.140625" style="541"/>
    <col min="2562" max="2562" width="5.85546875" style="541" customWidth="1"/>
    <col min="2563" max="2563" width="25.5703125" style="541" customWidth="1"/>
    <col min="2564" max="2564" width="13.28515625" style="541" customWidth="1"/>
    <col min="2565" max="2565" width="12" style="541" customWidth="1"/>
    <col min="2566" max="2566" width="12.28515625" style="541" customWidth="1"/>
    <col min="2567" max="2567" width="11.7109375" style="541" customWidth="1"/>
    <col min="2568" max="2568" width="10.42578125" style="541" customWidth="1"/>
    <col min="2569" max="2569" width="10.7109375" style="541" customWidth="1"/>
    <col min="2570" max="2817" width="9.140625" style="541"/>
    <col min="2818" max="2818" width="5.85546875" style="541" customWidth="1"/>
    <col min="2819" max="2819" width="25.5703125" style="541" customWidth="1"/>
    <col min="2820" max="2820" width="13.28515625" style="541" customWidth="1"/>
    <col min="2821" max="2821" width="12" style="541" customWidth="1"/>
    <col min="2822" max="2822" width="12.28515625" style="541" customWidth="1"/>
    <col min="2823" max="2823" width="11.7109375" style="541" customWidth="1"/>
    <col min="2824" max="2824" width="10.42578125" style="541" customWidth="1"/>
    <col min="2825" max="2825" width="10.7109375" style="541" customWidth="1"/>
    <col min="2826" max="3073" width="9.140625" style="541"/>
    <col min="3074" max="3074" width="5.85546875" style="541" customWidth="1"/>
    <col min="3075" max="3075" width="25.5703125" style="541" customWidth="1"/>
    <col min="3076" max="3076" width="13.28515625" style="541" customWidth="1"/>
    <col min="3077" max="3077" width="12" style="541" customWidth="1"/>
    <col min="3078" max="3078" width="12.28515625" style="541" customWidth="1"/>
    <col min="3079" max="3079" width="11.7109375" style="541" customWidth="1"/>
    <col min="3080" max="3080" width="10.42578125" style="541" customWidth="1"/>
    <col min="3081" max="3081" width="10.7109375" style="541" customWidth="1"/>
    <col min="3082" max="3329" width="9.140625" style="541"/>
    <col min="3330" max="3330" width="5.85546875" style="541" customWidth="1"/>
    <col min="3331" max="3331" width="25.5703125" style="541" customWidth="1"/>
    <col min="3332" max="3332" width="13.28515625" style="541" customWidth="1"/>
    <col min="3333" max="3333" width="12" style="541" customWidth="1"/>
    <col min="3334" max="3334" width="12.28515625" style="541" customWidth="1"/>
    <col min="3335" max="3335" width="11.7109375" style="541" customWidth="1"/>
    <col min="3336" max="3336" width="10.42578125" style="541" customWidth="1"/>
    <col min="3337" max="3337" width="10.7109375" style="541" customWidth="1"/>
    <col min="3338" max="3585" width="9.140625" style="541"/>
    <col min="3586" max="3586" width="5.85546875" style="541" customWidth="1"/>
    <col min="3587" max="3587" width="25.5703125" style="541" customWidth="1"/>
    <col min="3588" max="3588" width="13.28515625" style="541" customWidth="1"/>
    <col min="3589" max="3589" width="12" style="541" customWidth="1"/>
    <col min="3590" max="3590" width="12.28515625" style="541" customWidth="1"/>
    <col min="3591" max="3591" width="11.7109375" style="541" customWidth="1"/>
    <col min="3592" max="3592" width="10.42578125" style="541" customWidth="1"/>
    <col min="3593" max="3593" width="10.7109375" style="541" customWidth="1"/>
    <col min="3594" max="3841" width="9.140625" style="541"/>
    <col min="3842" max="3842" width="5.85546875" style="541" customWidth="1"/>
    <col min="3843" max="3843" width="25.5703125" style="541" customWidth="1"/>
    <col min="3844" max="3844" width="13.28515625" style="541" customWidth="1"/>
    <col min="3845" max="3845" width="12" style="541" customWidth="1"/>
    <col min="3846" max="3846" width="12.28515625" style="541" customWidth="1"/>
    <col min="3847" max="3847" width="11.7109375" style="541" customWidth="1"/>
    <col min="3848" max="3848" width="10.42578125" style="541" customWidth="1"/>
    <col min="3849" max="3849" width="10.7109375" style="541" customWidth="1"/>
    <col min="3850" max="4097" width="9.140625" style="541"/>
    <col min="4098" max="4098" width="5.85546875" style="541" customWidth="1"/>
    <col min="4099" max="4099" width="25.5703125" style="541" customWidth="1"/>
    <col min="4100" max="4100" width="13.28515625" style="541" customWidth="1"/>
    <col min="4101" max="4101" width="12" style="541" customWidth="1"/>
    <col min="4102" max="4102" width="12.28515625" style="541" customWidth="1"/>
    <col min="4103" max="4103" width="11.7109375" style="541" customWidth="1"/>
    <col min="4104" max="4104" width="10.42578125" style="541" customWidth="1"/>
    <col min="4105" max="4105" width="10.7109375" style="541" customWidth="1"/>
    <col min="4106" max="4353" width="9.140625" style="541"/>
    <col min="4354" max="4354" width="5.85546875" style="541" customWidth="1"/>
    <col min="4355" max="4355" width="25.5703125" style="541" customWidth="1"/>
    <col min="4356" max="4356" width="13.28515625" style="541" customWidth="1"/>
    <col min="4357" max="4357" width="12" style="541" customWidth="1"/>
    <col min="4358" max="4358" width="12.28515625" style="541" customWidth="1"/>
    <col min="4359" max="4359" width="11.7109375" style="541" customWidth="1"/>
    <col min="4360" max="4360" width="10.42578125" style="541" customWidth="1"/>
    <col min="4361" max="4361" width="10.7109375" style="541" customWidth="1"/>
    <col min="4362" max="4609" width="9.140625" style="541"/>
    <col min="4610" max="4610" width="5.85546875" style="541" customWidth="1"/>
    <col min="4611" max="4611" width="25.5703125" style="541" customWidth="1"/>
    <col min="4612" max="4612" width="13.28515625" style="541" customWidth="1"/>
    <col min="4613" max="4613" width="12" style="541" customWidth="1"/>
    <col min="4614" max="4614" width="12.28515625" style="541" customWidth="1"/>
    <col min="4615" max="4615" width="11.7109375" style="541" customWidth="1"/>
    <col min="4616" max="4616" width="10.42578125" style="541" customWidth="1"/>
    <col min="4617" max="4617" width="10.7109375" style="541" customWidth="1"/>
    <col min="4618" max="4865" width="9.140625" style="541"/>
    <col min="4866" max="4866" width="5.85546875" style="541" customWidth="1"/>
    <col min="4867" max="4867" width="25.5703125" style="541" customWidth="1"/>
    <col min="4868" max="4868" width="13.28515625" style="541" customWidth="1"/>
    <col min="4869" max="4869" width="12" style="541" customWidth="1"/>
    <col min="4870" max="4870" width="12.28515625" style="541" customWidth="1"/>
    <col min="4871" max="4871" width="11.7109375" style="541" customWidth="1"/>
    <col min="4872" max="4872" width="10.42578125" style="541" customWidth="1"/>
    <col min="4873" max="4873" width="10.7109375" style="541" customWidth="1"/>
    <col min="4874" max="5121" width="9.140625" style="541"/>
    <col min="5122" max="5122" width="5.85546875" style="541" customWidth="1"/>
    <col min="5123" max="5123" width="25.5703125" style="541" customWidth="1"/>
    <col min="5124" max="5124" width="13.28515625" style="541" customWidth="1"/>
    <col min="5125" max="5125" width="12" style="541" customWidth="1"/>
    <col min="5126" max="5126" width="12.28515625" style="541" customWidth="1"/>
    <col min="5127" max="5127" width="11.7109375" style="541" customWidth="1"/>
    <col min="5128" max="5128" width="10.42578125" style="541" customWidth="1"/>
    <col min="5129" max="5129" width="10.7109375" style="541" customWidth="1"/>
    <col min="5130" max="5377" width="9.140625" style="541"/>
    <col min="5378" max="5378" width="5.85546875" style="541" customWidth="1"/>
    <col min="5379" max="5379" width="25.5703125" style="541" customWidth="1"/>
    <col min="5380" max="5380" width="13.28515625" style="541" customWidth="1"/>
    <col min="5381" max="5381" width="12" style="541" customWidth="1"/>
    <col min="5382" max="5382" width="12.28515625" style="541" customWidth="1"/>
    <col min="5383" max="5383" width="11.7109375" style="541" customWidth="1"/>
    <col min="5384" max="5384" width="10.42578125" style="541" customWidth="1"/>
    <col min="5385" max="5385" width="10.7109375" style="541" customWidth="1"/>
    <col min="5386" max="5633" width="9.140625" style="541"/>
    <col min="5634" max="5634" width="5.85546875" style="541" customWidth="1"/>
    <col min="5635" max="5635" width="25.5703125" style="541" customWidth="1"/>
    <col min="5636" max="5636" width="13.28515625" style="541" customWidth="1"/>
    <col min="5637" max="5637" width="12" style="541" customWidth="1"/>
    <col min="5638" max="5638" width="12.28515625" style="541" customWidth="1"/>
    <col min="5639" max="5639" width="11.7109375" style="541" customWidth="1"/>
    <col min="5640" max="5640" width="10.42578125" style="541" customWidth="1"/>
    <col min="5641" max="5641" width="10.7109375" style="541" customWidth="1"/>
    <col min="5642" max="5889" width="9.140625" style="541"/>
    <col min="5890" max="5890" width="5.85546875" style="541" customWidth="1"/>
    <col min="5891" max="5891" width="25.5703125" style="541" customWidth="1"/>
    <col min="5892" max="5892" width="13.28515625" style="541" customWidth="1"/>
    <col min="5893" max="5893" width="12" style="541" customWidth="1"/>
    <col min="5894" max="5894" width="12.28515625" style="541" customWidth="1"/>
    <col min="5895" max="5895" width="11.7109375" style="541" customWidth="1"/>
    <col min="5896" max="5896" width="10.42578125" style="541" customWidth="1"/>
    <col min="5897" max="5897" width="10.7109375" style="541" customWidth="1"/>
    <col min="5898" max="6145" width="9.140625" style="541"/>
    <col min="6146" max="6146" width="5.85546875" style="541" customWidth="1"/>
    <col min="6147" max="6147" width="25.5703125" style="541" customWidth="1"/>
    <col min="6148" max="6148" width="13.28515625" style="541" customWidth="1"/>
    <col min="6149" max="6149" width="12" style="541" customWidth="1"/>
    <col min="6150" max="6150" width="12.28515625" style="541" customWidth="1"/>
    <col min="6151" max="6151" width="11.7109375" style="541" customWidth="1"/>
    <col min="6152" max="6152" width="10.42578125" style="541" customWidth="1"/>
    <col min="6153" max="6153" width="10.7109375" style="541" customWidth="1"/>
    <col min="6154" max="6401" width="9.140625" style="541"/>
    <col min="6402" max="6402" width="5.85546875" style="541" customWidth="1"/>
    <col min="6403" max="6403" width="25.5703125" style="541" customWidth="1"/>
    <col min="6404" max="6404" width="13.28515625" style="541" customWidth="1"/>
    <col min="6405" max="6405" width="12" style="541" customWidth="1"/>
    <col min="6406" max="6406" width="12.28515625" style="541" customWidth="1"/>
    <col min="6407" max="6407" width="11.7109375" style="541" customWidth="1"/>
    <col min="6408" max="6408" width="10.42578125" style="541" customWidth="1"/>
    <col min="6409" max="6409" width="10.7109375" style="541" customWidth="1"/>
    <col min="6410" max="6657" width="9.140625" style="541"/>
    <col min="6658" max="6658" width="5.85546875" style="541" customWidth="1"/>
    <col min="6659" max="6659" width="25.5703125" style="541" customWidth="1"/>
    <col min="6660" max="6660" width="13.28515625" style="541" customWidth="1"/>
    <col min="6661" max="6661" width="12" style="541" customWidth="1"/>
    <col min="6662" max="6662" width="12.28515625" style="541" customWidth="1"/>
    <col min="6663" max="6663" width="11.7109375" style="541" customWidth="1"/>
    <col min="6664" max="6664" width="10.42578125" style="541" customWidth="1"/>
    <col min="6665" max="6665" width="10.7109375" style="541" customWidth="1"/>
    <col min="6666" max="6913" width="9.140625" style="541"/>
    <col min="6914" max="6914" width="5.85546875" style="541" customWidth="1"/>
    <col min="6915" max="6915" width="25.5703125" style="541" customWidth="1"/>
    <col min="6916" max="6916" width="13.28515625" style="541" customWidth="1"/>
    <col min="6917" max="6917" width="12" style="541" customWidth="1"/>
    <col min="6918" max="6918" width="12.28515625" style="541" customWidth="1"/>
    <col min="6919" max="6919" width="11.7109375" style="541" customWidth="1"/>
    <col min="6920" max="6920" width="10.42578125" style="541" customWidth="1"/>
    <col min="6921" max="6921" width="10.7109375" style="541" customWidth="1"/>
    <col min="6922" max="7169" width="9.140625" style="541"/>
    <col min="7170" max="7170" width="5.85546875" style="541" customWidth="1"/>
    <col min="7171" max="7171" width="25.5703125" style="541" customWidth="1"/>
    <col min="7172" max="7172" width="13.28515625" style="541" customWidth="1"/>
    <col min="7173" max="7173" width="12" style="541" customWidth="1"/>
    <col min="7174" max="7174" width="12.28515625" style="541" customWidth="1"/>
    <col min="7175" max="7175" width="11.7109375" style="541" customWidth="1"/>
    <col min="7176" max="7176" width="10.42578125" style="541" customWidth="1"/>
    <col min="7177" max="7177" width="10.7109375" style="541" customWidth="1"/>
    <col min="7178" max="7425" width="9.140625" style="541"/>
    <col min="7426" max="7426" width="5.85546875" style="541" customWidth="1"/>
    <col min="7427" max="7427" width="25.5703125" style="541" customWidth="1"/>
    <col min="7428" max="7428" width="13.28515625" style="541" customWidth="1"/>
    <col min="7429" max="7429" width="12" style="541" customWidth="1"/>
    <col min="7430" max="7430" width="12.28515625" style="541" customWidth="1"/>
    <col min="7431" max="7431" width="11.7109375" style="541" customWidth="1"/>
    <col min="7432" max="7432" width="10.42578125" style="541" customWidth="1"/>
    <col min="7433" max="7433" width="10.7109375" style="541" customWidth="1"/>
    <col min="7434" max="7681" width="9.140625" style="541"/>
    <col min="7682" max="7682" width="5.85546875" style="541" customWidth="1"/>
    <col min="7683" max="7683" width="25.5703125" style="541" customWidth="1"/>
    <col min="7684" max="7684" width="13.28515625" style="541" customWidth="1"/>
    <col min="7685" max="7685" width="12" style="541" customWidth="1"/>
    <col min="7686" max="7686" width="12.28515625" style="541" customWidth="1"/>
    <col min="7687" max="7687" width="11.7109375" style="541" customWidth="1"/>
    <col min="7688" max="7688" width="10.42578125" style="541" customWidth="1"/>
    <col min="7689" max="7689" width="10.7109375" style="541" customWidth="1"/>
    <col min="7690" max="7937" width="9.140625" style="541"/>
    <col min="7938" max="7938" width="5.85546875" style="541" customWidth="1"/>
    <col min="7939" max="7939" width="25.5703125" style="541" customWidth="1"/>
    <col min="7940" max="7940" width="13.28515625" style="541" customWidth="1"/>
    <col min="7941" max="7941" width="12" style="541" customWidth="1"/>
    <col min="7942" max="7942" width="12.28515625" style="541" customWidth="1"/>
    <col min="7943" max="7943" width="11.7109375" style="541" customWidth="1"/>
    <col min="7944" max="7944" width="10.42578125" style="541" customWidth="1"/>
    <col min="7945" max="7945" width="10.7109375" style="541" customWidth="1"/>
    <col min="7946" max="8193" width="9.140625" style="541"/>
    <col min="8194" max="8194" width="5.85546875" style="541" customWidth="1"/>
    <col min="8195" max="8195" width="25.5703125" style="541" customWidth="1"/>
    <col min="8196" max="8196" width="13.28515625" style="541" customWidth="1"/>
    <col min="8197" max="8197" width="12" style="541" customWidth="1"/>
    <col min="8198" max="8198" width="12.28515625" style="541" customWidth="1"/>
    <col min="8199" max="8199" width="11.7109375" style="541" customWidth="1"/>
    <col min="8200" max="8200" width="10.42578125" style="541" customWidth="1"/>
    <col min="8201" max="8201" width="10.7109375" style="541" customWidth="1"/>
    <col min="8202" max="8449" width="9.140625" style="541"/>
    <col min="8450" max="8450" width="5.85546875" style="541" customWidth="1"/>
    <col min="8451" max="8451" width="25.5703125" style="541" customWidth="1"/>
    <col min="8452" max="8452" width="13.28515625" style="541" customWidth="1"/>
    <col min="8453" max="8453" width="12" style="541" customWidth="1"/>
    <col min="8454" max="8454" width="12.28515625" style="541" customWidth="1"/>
    <col min="8455" max="8455" width="11.7109375" style="541" customWidth="1"/>
    <col min="8456" max="8456" width="10.42578125" style="541" customWidth="1"/>
    <col min="8457" max="8457" width="10.7109375" style="541" customWidth="1"/>
    <col min="8458" max="8705" width="9.140625" style="541"/>
    <col min="8706" max="8706" width="5.85546875" style="541" customWidth="1"/>
    <col min="8707" max="8707" width="25.5703125" style="541" customWidth="1"/>
    <col min="8708" max="8708" width="13.28515625" style="541" customWidth="1"/>
    <col min="8709" max="8709" width="12" style="541" customWidth="1"/>
    <col min="8710" max="8710" width="12.28515625" style="541" customWidth="1"/>
    <col min="8711" max="8711" width="11.7109375" style="541" customWidth="1"/>
    <col min="8712" max="8712" width="10.42578125" style="541" customWidth="1"/>
    <col min="8713" max="8713" width="10.7109375" style="541" customWidth="1"/>
    <col min="8714" max="8961" width="9.140625" style="541"/>
    <col min="8962" max="8962" width="5.85546875" style="541" customWidth="1"/>
    <col min="8963" max="8963" width="25.5703125" style="541" customWidth="1"/>
    <col min="8964" max="8964" width="13.28515625" style="541" customWidth="1"/>
    <col min="8965" max="8965" width="12" style="541" customWidth="1"/>
    <col min="8966" max="8966" width="12.28515625" style="541" customWidth="1"/>
    <col min="8967" max="8967" width="11.7109375" style="541" customWidth="1"/>
    <col min="8968" max="8968" width="10.42578125" style="541" customWidth="1"/>
    <col min="8969" max="8969" width="10.7109375" style="541" customWidth="1"/>
    <col min="8970" max="9217" width="9.140625" style="541"/>
    <col min="9218" max="9218" width="5.85546875" style="541" customWidth="1"/>
    <col min="9219" max="9219" width="25.5703125" style="541" customWidth="1"/>
    <col min="9220" max="9220" width="13.28515625" style="541" customWidth="1"/>
    <col min="9221" max="9221" width="12" style="541" customWidth="1"/>
    <col min="9222" max="9222" width="12.28515625" style="541" customWidth="1"/>
    <col min="9223" max="9223" width="11.7109375" style="541" customWidth="1"/>
    <col min="9224" max="9224" width="10.42578125" style="541" customWidth="1"/>
    <col min="9225" max="9225" width="10.7109375" style="541" customWidth="1"/>
    <col min="9226" max="9473" width="9.140625" style="541"/>
    <col min="9474" max="9474" width="5.85546875" style="541" customWidth="1"/>
    <col min="9475" max="9475" width="25.5703125" style="541" customWidth="1"/>
    <col min="9476" max="9476" width="13.28515625" style="541" customWidth="1"/>
    <col min="9477" max="9477" width="12" style="541" customWidth="1"/>
    <col min="9478" max="9478" width="12.28515625" style="541" customWidth="1"/>
    <col min="9479" max="9479" width="11.7109375" style="541" customWidth="1"/>
    <col min="9480" max="9480" width="10.42578125" style="541" customWidth="1"/>
    <col min="9481" max="9481" width="10.7109375" style="541" customWidth="1"/>
    <col min="9482" max="9729" width="9.140625" style="541"/>
    <col min="9730" max="9730" width="5.85546875" style="541" customWidth="1"/>
    <col min="9731" max="9731" width="25.5703125" style="541" customWidth="1"/>
    <col min="9732" max="9732" width="13.28515625" style="541" customWidth="1"/>
    <col min="9733" max="9733" width="12" style="541" customWidth="1"/>
    <col min="9734" max="9734" width="12.28515625" style="541" customWidth="1"/>
    <col min="9735" max="9735" width="11.7109375" style="541" customWidth="1"/>
    <col min="9736" max="9736" width="10.42578125" style="541" customWidth="1"/>
    <col min="9737" max="9737" width="10.7109375" style="541" customWidth="1"/>
    <col min="9738" max="9985" width="9.140625" style="541"/>
    <col min="9986" max="9986" width="5.85546875" style="541" customWidth="1"/>
    <col min="9987" max="9987" width="25.5703125" style="541" customWidth="1"/>
    <col min="9988" max="9988" width="13.28515625" style="541" customWidth="1"/>
    <col min="9989" max="9989" width="12" style="541" customWidth="1"/>
    <col min="9990" max="9990" width="12.28515625" style="541" customWidth="1"/>
    <col min="9991" max="9991" width="11.7109375" style="541" customWidth="1"/>
    <col min="9992" max="9992" width="10.42578125" style="541" customWidth="1"/>
    <col min="9993" max="9993" width="10.7109375" style="541" customWidth="1"/>
    <col min="9994" max="10241" width="9.140625" style="541"/>
    <col min="10242" max="10242" width="5.85546875" style="541" customWidth="1"/>
    <col min="10243" max="10243" width="25.5703125" style="541" customWidth="1"/>
    <col min="10244" max="10244" width="13.28515625" style="541" customWidth="1"/>
    <col min="10245" max="10245" width="12" style="541" customWidth="1"/>
    <col min="10246" max="10246" width="12.28515625" style="541" customWidth="1"/>
    <col min="10247" max="10247" width="11.7109375" style="541" customWidth="1"/>
    <col min="10248" max="10248" width="10.42578125" style="541" customWidth="1"/>
    <col min="10249" max="10249" width="10.7109375" style="541" customWidth="1"/>
    <col min="10250" max="10497" width="9.140625" style="541"/>
    <col min="10498" max="10498" width="5.85546875" style="541" customWidth="1"/>
    <col min="10499" max="10499" width="25.5703125" style="541" customWidth="1"/>
    <col min="10500" max="10500" width="13.28515625" style="541" customWidth="1"/>
    <col min="10501" max="10501" width="12" style="541" customWidth="1"/>
    <col min="10502" max="10502" width="12.28515625" style="541" customWidth="1"/>
    <col min="10503" max="10503" width="11.7109375" style="541" customWidth="1"/>
    <col min="10504" max="10504" width="10.42578125" style="541" customWidth="1"/>
    <col min="10505" max="10505" width="10.7109375" style="541" customWidth="1"/>
    <col min="10506" max="10753" width="9.140625" style="541"/>
    <col min="10754" max="10754" width="5.85546875" style="541" customWidth="1"/>
    <col min="10755" max="10755" width="25.5703125" style="541" customWidth="1"/>
    <col min="10756" max="10756" width="13.28515625" style="541" customWidth="1"/>
    <col min="10757" max="10757" width="12" style="541" customWidth="1"/>
    <col min="10758" max="10758" width="12.28515625" style="541" customWidth="1"/>
    <col min="10759" max="10759" width="11.7109375" style="541" customWidth="1"/>
    <col min="10760" max="10760" width="10.42578125" style="541" customWidth="1"/>
    <col min="10761" max="10761" width="10.7109375" style="541" customWidth="1"/>
    <col min="10762" max="11009" width="9.140625" style="541"/>
    <col min="11010" max="11010" width="5.85546875" style="541" customWidth="1"/>
    <col min="11011" max="11011" width="25.5703125" style="541" customWidth="1"/>
    <col min="11012" max="11012" width="13.28515625" style="541" customWidth="1"/>
    <col min="11013" max="11013" width="12" style="541" customWidth="1"/>
    <col min="11014" max="11014" width="12.28515625" style="541" customWidth="1"/>
    <col min="11015" max="11015" width="11.7109375" style="541" customWidth="1"/>
    <col min="11016" max="11016" width="10.42578125" style="541" customWidth="1"/>
    <col min="11017" max="11017" width="10.7109375" style="541" customWidth="1"/>
    <col min="11018" max="11265" width="9.140625" style="541"/>
    <col min="11266" max="11266" width="5.85546875" style="541" customWidth="1"/>
    <col min="11267" max="11267" width="25.5703125" style="541" customWidth="1"/>
    <col min="11268" max="11268" width="13.28515625" style="541" customWidth="1"/>
    <col min="11269" max="11269" width="12" style="541" customWidth="1"/>
    <col min="11270" max="11270" width="12.28515625" style="541" customWidth="1"/>
    <col min="11271" max="11271" width="11.7109375" style="541" customWidth="1"/>
    <col min="11272" max="11272" width="10.42578125" style="541" customWidth="1"/>
    <col min="11273" max="11273" width="10.7109375" style="541" customWidth="1"/>
    <col min="11274" max="11521" width="9.140625" style="541"/>
    <col min="11522" max="11522" width="5.85546875" style="541" customWidth="1"/>
    <col min="11523" max="11523" width="25.5703125" style="541" customWidth="1"/>
    <col min="11524" max="11524" width="13.28515625" style="541" customWidth="1"/>
    <col min="11525" max="11525" width="12" style="541" customWidth="1"/>
    <col min="11526" max="11526" width="12.28515625" style="541" customWidth="1"/>
    <col min="11527" max="11527" width="11.7109375" style="541" customWidth="1"/>
    <col min="11528" max="11528" width="10.42578125" style="541" customWidth="1"/>
    <col min="11529" max="11529" width="10.7109375" style="541" customWidth="1"/>
    <col min="11530" max="11777" width="9.140625" style="541"/>
    <col min="11778" max="11778" width="5.85546875" style="541" customWidth="1"/>
    <col min="11779" max="11779" width="25.5703125" style="541" customWidth="1"/>
    <col min="11780" max="11780" width="13.28515625" style="541" customWidth="1"/>
    <col min="11781" max="11781" width="12" style="541" customWidth="1"/>
    <col min="11782" max="11782" width="12.28515625" style="541" customWidth="1"/>
    <col min="11783" max="11783" width="11.7109375" style="541" customWidth="1"/>
    <col min="11784" max="11784" width="10.42578125" style="541" customWidth="1"/>
    <col min="11785" max="11785" width="10.7109375" style="541" customWidth="1"/>
    <col min="11786" max="12033" width="9.140625" style="541"/>
    <col min="12034" max="12034" width="5.85546875" style="541" customWidth="1"/>
    <col min="12035" max="12035" width="25.5703125" style="541" customWidth="1"/>
    <col min="12036" max="12036" width="13.28515625" style="541" customWidth="1"/>
    <col min="12037" max="12037" width="12" style="541" customWidth="1"/>
    <col min="12038" max="12038" width="12.28515625" style="541" customWidth="1"/>
    <col min="12039" max="12039" width="11.7109375" style="541" customWidth="1"/>
    <col min="12040" max="12040" width="10.42578125" style="541" customWidth="1"/>
    <col min="12041" max="12041" width="10.7109375" style="541" customWidth="1"/>
    <col min="12042" max="12289" width="9.140625" style="541"/>
    <col min="12290" max="12290" width="5.85546875" style="541" customWidth="1"/>
    <col min="12291" max="12291" width="25.5703125" style="541" customWidth="1"/>
    <col min="12292" max="12292" width="13.28515625" style="541" customWidth="1"/>
    <col min="12293" max="12293" width="12" style="541" customWidth="1"/>
    <col min="12294" max="12294" width="12.28515625" style="541" customWidth="1"/>
    <col min="12295" max="12295" width="11.7109375" style="541" customWidth="1"/>
    <col min="12296" max="12296" width="10.42578125" style="541" customWidth="1"/>
    <col min="12297" max="12297" width="10.7109375" style="541" customWidth="1"/>
    <col min="12298" max="12545" width="9.140625" style="541"/>
    <col min="12546" max="12546" width="5.85546875" style="541" customWidth="1"/>
    <col min="12547" max="12547" width="25.5703125" style="541" customWidth="1"/>
    <col min="12548" max="12548" width="13.28515625" style="541" customWidth="1"/>
    <col min="12549" max="12549" width="12" style="541" customWidth="1"/>
    <col min="12550" max="12550" width="12.28515625" style="541" customWidth="1"/>
    <col min="12551" max="12551" width="11.7109375" style="541" customWidth="1"/>
    <col min="12552" max="12552" width="10.42578125" style="541" customWidth="1"/>
    <col min="12553" max="12553" width="10.7109375" style="541" customWidth="1"/>
    <col min="12554" max="12801" width="9.140625" style="541"/>
    <col min="12802" max="12802" width="5.85546875" style="541" customWidth="1"/>
    <col min="12803" max="12803" width="25.5703125" style="541" customWidth="1"/>
    <col min="12804" max="12804" width="13.28515625" style="541" customWidth="1"/>
    <col min="12805" max="12805" width="12" style="541" customWidth="1"/>
    <col min="12806" max="12806" width="12.28515625" style="541" customWidth="1"/>
    <col min="12807" max="12807" width="11.7109375" style="541" customWidth="1"/>
    <col min="12808" max="12808" width="10.42578125" style="541" customWidth="1"/>
    <col min="12809" max="12809" width="10.7109375" style="541" customWidth="1"/>
    <col min="12810" max="13057" width="9.140625" style="541"/>
    <col min="13058" max="13058" width="5.85546875" style="541" customWidth="1"/>
    <col min="13059" max="13059" width="25.5703125" style="541" customWidth="1"/>
    <col min="13060" max="13060" width="13.28515625" style="541" customWidth="1"/>
    <col min="13061" max="13061" width="12" style="541" customWidth="1"/>
    <col min="13062" max="13062" width="12.28515625" style="541" customWidth="1"/>
    <col min="13063" max="13063" width="11.7109375" style="541" customWidth="1"/>
    <col min="13064" max="13064" width="10.42578125" style="541" customWidth="1"/>
    <col min="13065" max="13065" width="10.7109375" style="541" customWidth="1"/>
    <col min="13066" max="13313" width="9.140625" style="541"/>
    <col min="13314" max="13314" width="5.85546875" style="541" customWidth="1"/>
    <col min="13315" max="13315" width="25.5703125" style="541" customWidth="1"/>
    <col min="13316" max="13316" width="13.28515625" style="541" customWidth="1"/>
    <col min="13317" max="13317" width="12" style="541" customWidth="1"/>
    <col min="13318" max="13318" width="12.28515625" style="541" customWidth="1"/>
    <col min="13319" max="13319" width="11.7109375" style="541" customWidth="1"/>
    <col min="13320" max="13320" width="10.42578125" style="541" customWidth="1"/>
    <col min="13321" max="13321" width="10.7109375" style="541" customWidth="1"/>
    <col min="13322" max="13569" width="9.140625" style="541"/>
    <col min="13570" max="13570" width="5.85546875" style="541" customWidth="1"/>
    <col min="13571" max="13571" width="25.5703125" style="541" customWidth="1"/>
    <col min="13572" max="13572" width="13.28515625" style="541" customWidth="1"/>
    <col min="13573" max="13573" width="12" style="541" customWidth="1"/>
    <col min="13574" max="13574" width="12.28515625" style="541" customWidth="1"/>
    <col min="13575" max="13575" width="11.7109375" style="541" customWidth="1"/>
    <col min="13576" max="13576" width="10.42578125" style="541" customWidth="1"/>
    <col min="13577" max="13577" width="10.7109375" style="541" customWidth="1"/>
    <col min="13578" max="13825" width="9.140625" style="541"/>
    <col min="13826" max="13826" width="5.85546875" style="541" customWidth="1"/>
    <col min="13827" max="13827" width="25.5703125" style="541" customWidth="1"/>
    <col min="13828" max="13828" width="13.28515625" style="541" customWidth="1"/>
    <col min="13829" max="13829" width="12" style="541" customWidth="1"/>
    <col min="13830" max="13830" width="12.28515625" style="541" customWidth="1"/>
    <col min="13831" max="13831" width="11.7109375" style="541" customWidth="1"/>
    <col min="13832" max="13832" width="10.42578125" style="541" customWidth="1"/>
    <col min="13833" max="13833" width="10.7109375" style="541" customWidth="1"/>
    <col min="13834" max="14081" width="9.140625" style="541"/>
    <col min="14082" max="14082" width="5.85546875" style="541" customWidth="1"/>
    <col min="14083" max="14083" width="25.5703125" style="541" customWidth="1"/>
    <col min="14084" max="14084" width="13.28515625" style="541" customWidth="1"/>
    <col min="14085" max="14085" width="12" style="541" customWidth="1"/>
    <col min="14086" max="14086" width="12.28515625" style="541" customWidth="1"/>
    <col min="14087" max="14087" width="11.7109375" style="541" customWidth="1"/>
    <col min="14088" max="14088" width="10.42578125" style="541" customWidth="1"/>
    <col min="14089" max="14089" width="10.7109375" style="541" customWidth="1"/>
    <col min="14090" max="14337" width="9.140625" style="541"/>
    <col min="14338" max="14338" width="5.85546875" style="541" customWidth="1"/>
    <col min="14339" max="14339" width="25.5703125" style="541" customWidth="1"/>
    <col min="14340" max="14340" width="13.28515625" style="541" customWidth="1"/>
    <col min="14341" max="14341" width="12" style="541" customWidth="1"/>
    <col min="14342" max="14342" width="12.28515625" style="541" customWidth="1"/>
    <col min="14343" max="14343" width="11.7109375" style="541" customWidth="1"/>
    <col min="14344" max="14344" width="10.42578125" style="541" customWidth="1"/>
    <col min="14345" max="14345" width="10.7109375" style="541" customWidth="1"/>
    <col min="14346" max="14593" width="9.140625" style="541"/>
    <col min="14594" max="14594" width="5.85546875" style="541" customWidth="1"/>
    <col min="14595" max="14595" width="25.5703125" style="541" customWidth="1"/>
    <col min="14596" max="14596" width="13.28515625" style="541" customWidth="1"/>
    <col min="14597" max="14597" width="12" style="541" customWidth="1"/>
    <col min="14598" max="14598" width="12.28515625" style="541" customWidth="1"/>
    <col min="14599" max="14599" width="11.7109375" style="541" customWidth="1"/>
    <col min="14600" max="14600" width="10.42578125" style="541" customWidth="1"/>
    <col min="14601" max="14601" width="10.7109375" style="541" customWidth="1"/>
    <col min="14602" max="14849" width="9.140625" style="541"/>
    <col min="14850" max="14850" width="5.85546875" style="541" customWidth="1"/>
    <col min="14851" max="14851" width="25.5703125" style="541" customWidth="1"/>
    <col min="14852" max="14852" width="13.28515625" style="541" customWidth="1"/>
    <col min="14853" max="14853" width="12" style="541" customWidth="1"/>
    <col min="14854" max="14854" width="12.28515625" style="541" customWidth="1"/>
    <col min="14855" max="14855" width="11.7109375" style="541" customWidth="1"/>
    <col min="14856" max="14856" width="10.42578125" style="541" customWidth="1"/>
    <col min="14857" max="14857" width="10.7109375" style="541" customWidth="1"/>
    <col min="14858" max="15105" width="9.140625" style="541"/>
    <col min="15106" max="15106" width="5.85546875" style="541" customWidth="1"/>
    <col min="15107" max="15107" width="25.5703125" style="541" customWidth="1"/>
    <col min="15108" max="15108" width="13.28515625" style="541" customWidth="1"/>
    <col min="15109" max="15109" width="12" style="541" customWidth="1"/>
    <col min="15110" max="15110" width="12.28515625" style="541" customWidth="1"/>
    <col min="15111" max="15111" width="11.7109375" style="541" customWidth="1"/>
    <col min="15112" max="15112" width="10.42578125" style="541" customWidth="1"/>
    <col min="15113" max="15113" width="10.7109375" style="541" customWidth="1"/>
    <col min="15114" max="15361" width="9.140625" style="541"/>
    <col min="15362" max="15362" width="5.85546875" style="541" customWidth="1"/>
    <col min="15363" max="15363" width="25.5703125" style="541" customWidth="1"/>
    <col min="15364" max="15364" width="13.28515625" style="541" customWidth="1"/>
    <col min="15365" max="15365" width="12" style="541" customWidth="1"/>
    <col min="15366" max="15366" width="12.28515625" style="541" customWidth="1"/>
    <col min="15367" max="15367" width="11.7109375" style="541" customWidth="1"/>
    <col min="15368" max="15368" width="10.42578125" style="541" customWidth="1"/>
    <col min="15369" max="15369" width="10.7109375" style="541" customWidth="1"/>
    <col min="15370" max="15617" width="9.140625" style="541"/>
    <col min="15618" max="15618" width="5.85546875" style="541" customWidth="1"/>
    <col min="15619" max="15619" width="25.5703125" style="541" customWidth="1"/>
    <col min="15620" max="15620" width="13.28515625" style="541" customWidth="1"/>
    <col min="15621" max="15621" width="12" style="541" customWidth="1"/>
    <col min="15622" max="15622" width="12.28515625" style="541" customWidth="1"/>
    <col min="15623" max="15623" width="11.7109375" style="541" customWidth="1"/>
    <col min="15624" max="15624" width="10.42578125" style="541" customWidth="1"/>
    <col min="15625" max="15625" width="10.7109375" style="541" customWidth="1"/>
    <col min="15626" max="15873" width="9.140625" style="541"/>
    <col min="15874" max="15874" width="5.85546875" style="541" customWidth="1"/>
    <col min="15875" max="15875" width="25.5703125" style="541" customWidth="1"/>
    <col min="15876" max="15876" width="13.28515625" style="541" customWidth="1"/>
    <col min="15877" max="15877" width="12" style="541" customWidth="1"/>
    <col min="15878" max="15878" width="12.28515625" style="541" customWidth="1"/>
    <col min="15879" max="15879" width="11.7109375" style="541" customWidth="1"/>
    <col min="15880" max="15880" width="10.42578125" style="541" customWidth="1"/>
    <col min="15881" max="15881" width="10.7109375" style="541" customWidth="1"/>
    <col min="15882" max="16129" width="9.140625" style="541"/>
    <col min="16130" max="16130" width="5.85546875" style="541" customWidth="1"/>
    <col min="16131" max="16131" width="25.5703125" style="541" customWidth="1"/>
    <col min="16132" max="16132" width="13.28515625" style="541" customWidth="1"/>
    <col min="16133" max="16133" width="12" style="541" customWidth="1"/>
    <col min="16134" max="16134" width="12.28515625" style="541" customWidth="1"/>
    <col min="16135" max="16135" width="11.7109375" style="541" customWidth="1"/>
    <col min="16136" max="16136" width="10.42578125" style="541" customWidth="1"/>
    <col min="16137" max="16137" width="10.7109375" style="541" customWidth="1"/>
    <col min="16138" max="16384" width="9.140625" style="541"/>
  </cols>
  <sheetData>
    <row r="1" spans="2:24">
      <c r="B1" s="1717" t="s">
        <v>1106</v>
      </c>
      <c r="C1" s="1717"/>
      <c r="D1" s="1717"/>
      <c r="E1" s="1717"/>
      <c r="F1" s="1717"/>
      <c r="G1" s="1717"/>
      <c r="H1" s="1717"/>
      <c r="I1" s="1717"/>
      <c r="J1" s="1317"/>
    </row>
    <row r="2" spans="2:24">
      <c r="B2" s="1807" t="s">
        <v>101</v>
      </c>
      <c r="C2" s="1807"/>
      <c r="D2" s="1807"/>
      <c r="E2" s="1807"/>
      <c r="F2" s="1807"/>
      <c r="G2" s="1807"/>
      <c r="H2" s="1807"/>
      <c r="I2" s="1807"/>
      <c r="J2" s="1318"/>
    </row>
    <row r="3" spans="2:24" ht="18" customHeight="1" thickBot="1">
      <c r="B3" s="1821" t="s">
        <v>1107</v>
      </c>
      <c r="C3" s="1821"/>
      <c r="D3" s="1821"/>
      <c r="E3" s="1821"/>
      <c r="F3" s="1821"/>
      <c r="G3" s="1821"/>
      <c r="H3" s="1821"/>
      <c r="I3" s="1821"/>
      <c r="J3" s="1318"/>
    </row>
    <row r="4" spans="2:24" ht="30" customHeight="1" thickTop="1">
      <c r="B4" s="1809"/>
      <c r="C4" s="1810"/>
      <c r="D4" s="1245"/>
      <c r="E4" s="1246"/>
      <c r="F4" s="1245"/>
      <c r="G4" s="1245"/>
      <c r="H4" s="1815" t="s">
        <v>133</v>
      </c>
      <c r="I4" s="1816"/>
      <c r="J4" s="1318"/>
    </row>
    <row r="5" spans="2:24" ht="16.5" customHeight="1">
      <c r="B5" s="1811"/>
      <c r="C5" s="1812"/>
      <c r="D5" s="1247" t="s">
        <v>1079</v>
      </c>
      <c r="E5" s="1248" t="s">
        <v>1080</v>
      </c>
      <c r="F5" s="1247" t="s">
        <v>1079</v>
      </c>
      <c r="G5" s="1248" t="s">
        <v>1080</v>
      </c>
      <c r="H5" s="1249" t="s">
        <v>1081</v>
      </c>
      <c r="I5" s="1250" t="s">
        <v>1080</v>
      </c>
      <c r="J5" s="1318"/>
    </row>
    <row r="6" spans="2:24" ht="22.5" customHeight="1">
      <c r="B6" s="1813"/>
      <c r="C6" s="1814"/>
      <c r="D6" s="1251">
        <v>2017</v>
      </c>
      <c r="E6" s="1252">
        <v>2017</v>
      </c>
      <c r="F6" s="1251">
        <v>2018</v>
      </c>
      <c r="G6" s="1251">
        <v>2018</v>
      </c>
      <c r="H6" s="1253">
        <v>2017</v>
      </c>
      <c r="I6" s="1254">
        <v>2018</v>
      </c>
      <c r="J6" s="1318"/>
    </row>
    <row r="7" spans="2:24" ht="21.75" customHeight="1">
      <c r="B7" s="1255"/>
      <c r="C7" s="1256"/>
      <c r="D7" s="1257"/>
      <c r="E7" s="1257"/>
      <c r="F7" s="1257"/>
      <c r="G7" s="1257"/>
      <c r="H7" s="1319"/>
      <c r="I7" s="1320"/>
      <c r="J7" s="1318"/>
    </row>
    <row r="8" spans="2:24" ht="20.25" customHeight="1">
      <c r="B8" s="1294" t="s">
        <v>1082</v>
      </c>
      <c r="C8" s="1321"/>
      <c r="D8" s="1260">
        <v>9290.858834441764</v>
      </c>
      <c r="E8" s="1260">
        <v>9462.6961594063287</v>
      </c>
      <c r="F8" s="1260">
        <v>9329.6718440362165</v>
      </c>
      <c r="G8" s="1260">
        <v>8717.3820754249391</v>
      </c>
      <c r="H8" s="1261">
        <v>1.8495311146861297</v>
      </c>
      <c r="I8" s="1262">
        <v>-6.5628221318702629</v>
      </c>
      <c r="J8" s="1318"/>
      <c r="S8" s="951"/>
      <c r="T8" s="951"/>
      <c r="U8" s="951"/>
      <c r="V8" s="951"/>
      <c r="W8" s="951"/>
      <c r="X8" s="951"/>
    </row>
    <row r="9" spans="2:24" ht="22.5" customHeight="1">
      <c r="B9" s="1263" t="s">
        <v>1083</v>
      </c>
      <c r="C9" s="1264"/>
      <c r="D9" s="1260">
        <v>276.01959796801481</v>
      </c>
      <c r="E9" s="1260">
        <v>292.97193521318616</v>
      </c>
      <c r="F9" s="1260">
        <v>280.86704860746295</v>
      </c>
      <c r="G9" s="1260">
        <v>276.27428961625725</v>
      </c>
      <c r="H9" s="1266">
        <v>6.1417150702232988</v>
      </c>
      <c r="I9" s="1267">
        <v>-1.6352074812537012</v>
      </c>
      <c r="J9" s="1318"/>
      <c r="S9" s="951"/>
      <c r="T9" s="951"/>
      <c r="U9" s="951"/>
      <c r="V9" s="951"/>
      <c r="W9" s="951"/>
      <c r="X9" s="951"/>
    </row>
    <row r="10" spans="2:24" ht="18" customHeight="1">
      <c r="B10" s="1263" t="s">
        <v>1084</v>
      </c>
      <c r="C10" s="1264"/>
      <c r="D10" s="1260">
        <v>9014.8392364737483</v>
      </c>
      <c r="E10" s="1260">
        <v>9169.7242241931435</v>
      </c>
      <c r="F10" s="1260">
        <v>9048.804795428754</v>
      </c>
      <c r="G10" s="1260">
        <v>8441.1077858086828</v>
      </c>
      <c r="H10" s="1261">
        <v>1.718111478824099</v>
      </c>
      <c r="I10" s="1262">
        <v>-6.7157710146103113</v>
      </c>
      <c r="J10" s="1318"/>
      <c r="S10" s="951"/>
      <c r="T10" s="951"/>
      <c r="U10" s="951"/>
      <c r="V10" s="951"/>
      <c r="W10" s="951"/>
      <c r="X10" s="951"/>
    </row>
    <row r="11" spans="2:24" ht="18" customHeight="1">
      <c r="B11" s="1268"/>
      <c r="C11" s="1269" t="s">
        <v>1085</v>
      </c>
      <c r="D11" s="1265">
        <v>6648.5549122358534</v>
      </c>
      <c r="E11" s="1265">
        <v>6887.1433797337568</v>
      </c>
      <c r="F11" s="1265">
        <v>6746.22343849753</v>
      </c>
      <c r="G11" s="1265">
        <v>6335.6170757425789</v>
      </c>
      <c r="H11" s="1266">
        <v>3.5885763244402256</v>
      </c>
      <c r="I11" s="1267">
        <v>-6.0864625445373406</v>
      </c>
      <c r="J11" s="1318"/>
      <c r="S11" s="951"/>
      <c r="T11" s="951"/>
      <c r="U11" s="951"/>
      <c r="V11" s="951"/>
      <c r="W11" s="951"/>
      <c r="X11" s="951"/>
    </row>
    <row r="12" spans="2:24" ht="18" customHeight="1">
      <c r="B12" s="1268"/>
      <c r="C12" s="1270" t="s">
        <v>1086</v>
      </c>
      <c r="D12" s="1265">
        <v>2366.2843242378963</v>
      </c>
      <c r="E12" s="1265">
        <v>2282.5808444593863</v>
      </c>
      <c r="F12" s="1265">
        <v>2302.5813569312236</v>
      </c>
      <c r="G12" s="1265">
        <v>2105.4907100661039</v>
      </c>
      <c r="H12" s="1266">
        <v>-3.5373382192973821</v>
      </c>
      <c r="I12" s="1267">
        <v>-8.5595519251399281</v>
      </c>
      <c r="J12" s="1318"/>
      <c r="S12" s="951"/>
      <c r="T12" s="951"/>
      <c r="U12" s="951"/>
      <c r="V12" s="951"/>
      <c r="W12" s="951"/>
      <c r="X12" s="951"/>
    </row>
    <row r="13" spans="2:24" ht="17.25" customHeight="1">
      <c r="B13" s="1276"/>
      <c r="C13" s="1322"/>
      <c r="D13" s="1271"/>
      <c r="E13" s="1271"/>
      <c r="F13" s="1271"/>
      <c r="G13" s="1271"/>
      <c r="H13" s="1266"/>
      <c r="I13" s="1267"/>
      <c r="J13" s="1318"/>
      <c r="S13" s="951"/>
      <c r="T13" s="951"/>
      <c r="U13" s="951"/>
      <c r="V13" s="951"/>
      <c r="W13" s="951"/>
      <c r="X13" s="951"/>
    </row>
    <row r="14" spans="2:24" ht="18" customHeight="1">
      <c r="B14" s="1272"/>
      <c r="C14" s="1256"/>
      <c r="D14" s="1273"/>
      <c r="E14" s="1273"/>
      <c r="F14" s="1273"/>
      <c r="G14" s="1273"/>
      <c r="H14" s="1274"/>
      <c r="I14" s="1259"/>
      <c r="J14" s="1318"/>
      <c r="S14" s="951"/>
      <c r="T14" s="951"/>
      <c r="U14" s="951"/>
      <c r="V14" s="951"/>
      <c r="W14" s="951"/>
      <c r="X14" s="951"/>
    </row>
    <row r="15" spans="2:24" ht="18" customHeight="1">
      <c r="B15" s="1294" t="s">
        <v>1108</v>
      </c>
      <c r="C15" s="1321"/>
      <c r="D15" s="1260">
        <v>1479.3482726597911</v>
      </c>
      <c r="E15" s="1260">
        <v>1477.2556194073661</v>
      </c>
      <c r="F15" s="1260">
        <v>1035.2011737781233</v>
      </c>
      <c r="G15" s="1260">
        <v>1119.7857329713709</v>
      </c>
      <c r="H15" s="1261">
        <v>-0.14145778185569213</v>
      </c>
      <c r="I15" s="1262">
        <v>8.1708330067423987</v>
      </c>
      <c r="J15" s="1318"/>
      <c r="S15" s="951"/>
      <c r="T15" s="951"/>
      <c r="U15" s="951"/>
      <c r="V15" s="951"/>
      <c r="W15" s="951"/>
      <c r="X15" s="951"/>
    </row>
    <row r="16" spans="2:24" ht="18" customHeight="1">
      <c r="B16" s="1268"/>
      <c r="C16" s="1275" t="s">
        <v>1085</v>
      </c>
      <c r="D16" s="1265">
        <v>1375.6850507489692</v>
      </c>
      <c r="E16" s="1265">
        <v>1400.4440589910848</v>
      </c>
      <c r="F16" s="1265">
        <v>932.93746557179861</v>
      </c>
      <c r="G16" s="1265">
        <v>1010.0699640144354</v>
      </c>
      <c r="H16" s="1266">
        <v>1.7997584715074169</v>
      </c>
      <c r="I16" s="1267">
        <v>8.2677029585645556</v>
      </c>
      <c r="J16" s="1318"/>
      <c r="S16" s="951"/>
      <c r="T16" s="951"/>
      <c r="U16" s="951"/>
      <c r="V16" s="951"/>
      <c r="W16" s="951"/>
      <c r="X16" s="951"/>
    </row>
    <row r="17" spans="2:24" ht="18" customHeight="1">
      <c r="B17" s="1268"/>
      <c r="C17" s="1275" t="s">
        <v>1086</v>
      </c>
      <c r="D17" s="1265">
        <v>103.66322191082182</v>
      </c>
      <c r="E17" s="1265">
        <v>76.811560416281495</v>
      </c>
      <c r="F17" s="1265">
        <v>102.26370820632478</v>
      </c>
      <c r="G17" s="1265">
        <v>109.71576895693549</v>
      </c>
      <c r="H17" s="1266">
        <v>-25.902784998945876</v>
      </c>
      <c r="I17" s="1267">
        <v>7.2871020240881705</v>
      </c>
      <c r="J17" s="1318"/>
      <c r="S17" s="951"/>
      <c r="T17" s="951"/>
      <c r="U17" s="951"/>
      <c r="V17" s="951"/>
      <c r="W17" s="951"/>
      <c r="X17" s="951"/>
    </row>
    <row r="18" spans="2:24" ht="18" customHeight="1">
      <c r="B18" s="1276"/>
      <c r="C18" s="1277"/>
      <c r="D18" s="1323"/>
      <c r="E18" s="1323"/>
      <c r="F18" s="1323"/>
      <c r="G18" s="1323"/>
      <c r="H18" s="1278"/>
      <c r="I18" s="1279"/>
      <c r="J18" s="1318"/>
      <c r="S18" s="951"/>
      <c r="T18" s="951"/>
      <c r="U18" s="951"/>
      <c r="V18" s="951"/>
      <c r="W18" s="951"/>
      <c r="X18" s="951"/>
    </row>
    <row r="19" spans="2:24" ht="18" customHeight="1">
      <c r="B19" s="1324"/>
      <c r="C19" s="1325"/>
      <c r="D19" s="1281"/>
      <c r="E19" s="1281"/>
      <c r="F19" s="1281"/>
      <c r="G19" s="1281"/>
      <c r="H19" s="1282"/>
      <c r="I19" s="1283"/>
      <c r="J19" s="1318"/>
      <c r="S19" s="951"/>
      <c r="T19" s="951"/>
      <c r="U19" s="951"/>
      <c r="V19" s="951"/>
      <c r="W19" s="951"/>
      <c r="X19" s="951"/>
    </row>
    <row r="20" spans="2:24" ht="18" customHeight="1">
      <c r="B20" s="1294" t="s">
        <v>1088</v>
      </c>
      <c r="C20" s="1321"/>
      <c r="D20" s="1260">
        <v>10494.187509133541</v>
      </c>
      <c r="E20" s="1260">
        <v>10646.979843600509</v>
      </c>
      <c r="F20" s="1260">
        <v>10084.005969206877</v>
      </c>
      <c r="G20" s="1260">
        <v>9560.8935187800544</v>
      </c>
      <c r="H20" s="1261">
        <v>1.4559710728818942</v>
      </c>
      <c r="I20" s="1262">
        <v>-5.1875460211371376</v>
      </c>
      <c r="J20" s="1318"/>
      <c r="S20" s="951"/>
      <c r="T20" s="951"/>
      <c r="U20" s="951"/>
      <c r="V20" s="951"/>
      <c r="W20" s="951"/>
      <c r="X20" s="951"/>
    </row>
    <row r="21" spans="2:24" ht="18" customHeight="1">
      <c r="B21" s="1268"/>
      <c r="C21" s="1275" t="s">
        <v>1085</v>
      </c>
      <c r="D21" s="1265">
        <v>8024.2399629848233</v>
      </c>
      <c r="E21" s="1265">
        <v>8287.5874387248423</v>
      </c>
      <c r="F21" s="1265">
        <v>7679.1609040693284</v>
      </c>
      <c r="G21" s="1265">
        <v>7345.6870397570146</v>
      </c>
      <c r="H21" s="1266">
        <v>3.2818993070349336</v>
      </c>
      <c r="I21" s="1267">
        <v>-4.3425820669495323</v>
      </c>
      <c r="J21" s="1318"/>
      <c r="S21" s="951"/>
      <c r="T21" s="951"/>
      <c r="U21" s="951"/>
      <c r="V21" s="951"/>
      <c r="W21" s="951"/>
      <c r="X21" s="951"/>
    </row>
    <row r="22" spans="2:24" ht="18" customHeight="1">
      <c r="B22" s="1268"/>
      <c r="C22" s="1275" t="s">
        <v>1089</v>
      </c>
      <c r="D22" s="1265">
        <v>76.463661012355487</v>
      </c>
      <c r="E22" s="1265">
        <v>77.839796453697545</v>
      </c>
      <c r="F22" s="1265">
        <v>76.151887727148065</v>
      </c>
      <c r="G22" s="1265">
        <v>76.830549627272759</v>
      </c>
      <c r="H22" s="1266" t="s">
        <v>685</v>
      </c>
      <c r="I22" s="1267" t="s">
        <v>685</v>
      </c>
      <c r="J22" s="1318"/>
      <c r="S22" s="951"/>
      <c r="T22" s="951"/>
      <c r="U22" s="951"/>
      <c r="V22" s="951"/>
      <c r="W22" s="951"/>
      <c r="X22" s="951"/>
    </row>
    <row r="23" spans="2:24" ht="18" customHeight="1">
      <c r="B23" s="1268"/>
      <c r="C23" s="1275" t="s">
        <v>1086</v>
      </c>
      <c r="D23" s="1265">
        <v>2469.9475461487182</v>
      </c>
      <c r="E23" s="1265">
        <v>2359.3924048756676</v>
      </c>
      <c r="F23" s="1265">
        <v>2404.8450651375483</v>
      </c>
      <c r="G23" s="1265">
        <v>2215.2064790230393</v>
      </c>
      <c r="H23" s="1266">
        <v>-4.4760117050029748</v>
      </c>
      <c r="I23" s="1267">
        <v>-7.885688307477821</v>
      </c>
      <c r="J23" s="1318"/>
      <c r="S23" s="951"/>
      <c r="T23" s="951"/>
      <c r="U23" s="951"/>
      <c r="V23" s="951"/>
      <c r="W23" s="951"/>
      <c r="X23" s="951"/>
    </row>
    <row r="24" spans="2:24" ht="18" customHeight="1">
      <c r="B24" s="1268"/>
      <c r="C24" s="1275" t="s">
        <v>1089</v>
      </c>
      <c r="D24" s="1265">
        <v>23.536338987644513</v>
      </c>
      <c r="E24" s="1265">
        <v>22.160203546302455</v>
      </c>
      <c r="F24" s="1265">
        <v>23.848112272851949</v>
      </c>
      <c r="G24" s="1265">
        <v>23.169450372727233</v>
      </c>
      <c r="H24" s="1266" t="s">
        <v>685</v>
      </c>
      <c r="I24" s="1267" t="s">
        <v>685</v>
      </c>
      <c r="J24" s="1318"/>
      <c r="S24" s="951"/>
      <c r="T24" s="951"/>
      <c r="U24" s="951"/>
      <c r="V24" s="951"/>
      <c r="W24" s="951"/>
      <c r="X24" s="951"/>
    </row>
    <row r="25" spans="2:24" ht="18" customHeight="1">
      <c r="B25" s="1276"/>
      <c r="C25" s="1277"/>
      <c r="D25" s="1284"/>
      <c r="E25" s="1284"/>
      <c r="F25" s="1284"/>
      <c r="G25" s="1284"/>
      <c r="H25" s="1278"/>
      <c r="I25" s="1279"/>
      <c r="J25" s="1318"/>
      <c r="S25" s="951"/>
      <c r="T25" s="951"/>
      <c r="U25" s="951"/>
      <c r="V25" s="951"/>
      <c r="W25" s="951"/>
      <c r="X25" s="951"/>
    </row>
    <row r="26" spans="2:24" ht="18" customHeight="1">
      <c r="B26" s="1272"/>
      <c r="C26" s="1256"/>
      <c r="D26" s="1269"/>
      <c r="E26" s="1269"/>
      <c r="F26" s="1269"/>
      <c r="G26" s="1269"/>
      <c r="H26" s="1266"/>
      <c r="I26" s="1267"/>
      <c r="J26" s="1318"/>
      <c r="S26" s="951"/>
      <c r="T26" s="951"/>
      <c r="U26" s="951"/>
      <c r="V26" s="951"/>
      <c r="W26" s="951"/>
      <c r="X26" s="951"/>
    </row>
    <row r="27" spans="2:24" ht="18" customHeight="1">
      <c r="B27" s="1294" t="s">
        <v>1090</v>
      </c>
      <c r="C27" s="1321"/>
      <c r="D27" s="1260">
        <v>10770.207107101554</v>
      </c>
      <c r="E27" s="1260">
        <v>10939.951778813696</v>
      </c>
      <c r="F27" s="1260">
        <v>10364.873017814341</v>
      </c>
      <c r="G27" s="1260">
        <v>9837.1678083963106</v>
      </c>
      <c r="H27" s="1261">
        <v>1.5760576377423376</v>
      </c>
      <c r="I27" s="1262">
        <v>-5.0912848474945349</v>
      </c>
      <c r="J27" s="1318"/>
      <c r="S27" s="951"/>
      <c r="T27" s="951"/>
      <c r="U27" s="951"/>
      <c r="V27" s="951"/>
      <c r="W27" s="951"/>
      <c r="X27" s="951"/>
    </row>
    <row r="28" spans="2:24" ht="18" customHeight="1">
      <c r="B28" s="1285"/>
      <c r="C28" s="1326"/>
      <c r="D28" s="1287"/>
      <c r="E28" s="1287"/>
      <c r="F28" s="1287"/>
      <c r="G28" s="1287"/>
      <c r="H28" s="1288"/>
      <c r="I28" s="1289"/>
      <c r="J28" s="1318"/>
      <c r="S28" s="951"/>
      <c r="T28" s="951"/>
      <c r="U28" s="951"/>
      <c r="V28" s="951"/>
      <c r="W28" s="951"/>
      <c r="X28" s="951"/>
    </row>
    <row r="29" spans="2:24" ht="18" customHeight="1">
      <c r="B29" s="1327" t="s">
        <v>1091</v>
      </c>
      <c r="C29" s="1328"/>
      <c r="D29" s="1269"/>
      <c r="E29" s="1269"/>
      <c r="F29" s="1269"/>
      <c r="G29" s="1269"/>
      <c r="H29" s="1274"/>
      <c r="I29" s="1259"/>
      <c r="J29" s="1318"/>
      <c r="S29" s="951"/>
      <c r="T29" s="951"/>
      <c r="U29" s="951"/>
      <c r="V29" s="951"/>
      <c r="W29" s="951"/>
      <c r="X29" s="951"/>
    </row>
    <row r="30" spans="2:24" ht="18" customHeight="1">
      <c r="B30" s="1329"/>
      <c r="C30" s="1330"/>
      <c r="D30" s="1260"/>
      <c r="E30" s="1260"/>
      <c r="F30" s="1260"/>
      <c r="G30" s="1260"/>
      <c r="H30" s="1261"/>
      <c r="I30" s="1262"/>
      <c r="J30" s="1318"/>
      <c r="S30" s="951"/>
      <c r="T30" s="951"/>
      <c r="U30" s="951"/>
      <c r="V30" s="951"/>
      <c r="W30" s="951"/>
      <c r="X30" s="951"/>
    </row>
    <row r="31" spans="2:24" ht="18" customHeight="1">
      <c r="B31" s="1818" t="s">
        <v>1092</v>
      </c>
      <c r="C31" s="1822"/>
      <c r="D31" s="1269"/>
      <c r="E31" s="1269"/>
      <c r="F31" s="1269"/>
      <c r="G31" s="1269"/>
      <c r="H31" s="1266"/>
      <c r="I31" s="1267"/>
      <c r="J31" s="1318"/>
      <c r="S31" s="951"/>
      <c r="T31" s="951"/>
      <c r="U31" s="951"/>
      <c r="V31" s="951"/>
      <c r="W31" s="951"/>
      <c r="X31" s="951"/>
    </row>
    <row r="32" spans="2:24" ht="18" customHeight="1">
      <c r="B32" s="1268"/>
      <c r="C32" s="1269" t="s">
        <v>1093</v>
      </c>
      <c r="D32" s="1265">
        <v>13.245300022019331</v>
      </c>
      <c r="E32" s="1265">
        <v>13.036855440393678</v>
      </c>
      <c r="F32" s="1265">
        <v>10.775553575854007</v>
      </c>
      <c r="G32" s="1265">
        <v>9.1951401653858813</v>
      </c>
      <c r="H32" s="1266" t="s">
        <v>685</v>
      </c>
      <c r="I32" s="1267" t="s">
        <v>685</v>
      </c>
      <c r="J32" s="1318"/>
      <c r="S32" s="951"/>
      <c r="T32" s="951"/>
      <c r="U32" s="951"/>
      <c r="V32" s="951"/>
      <c r="W32" s="951"/>
      <c r="X32" s="951"/>
    </row>
    <row r="33" spans="2:24" ht="18" customHeight="1">
      <c r="B33" s="1268"/>
      <c r="C33" s="1269" t="s">
        <v>1094</v>
      </c>
      <c r="D33" s="1265">
        <v>11.4294218613691</v>
      </c>
      <c r="E33" s="1265">
        <v>11.161280497363727</v>
      </c>
      <c r="F33" s="1265">
        <v>9.4286355002656421</v>
      </c>
      <c r="G33" s="1265">
        <v>7.8809671776704358</v>
      </c>
      <c r="H33" s="1266" t="s">
        <v>685</v>
      </c>
      <c r="I33" s="1267" t="s">
        <v>685</v>
      </c>
      <c r="J33" s="1318"/>
      <c r="S33" s="951"/>
      <c r="T33" s="951"/>
      <c r="U33" s="951"/>
      <c r="V33" s="951"/>
      <c r="W33" s="951"/>
      <c r="X33" s="951"/>
    </row>
    <row r="34" spans="2:24" ht="18" customHeight="1">
      <c r="B34" s="1268"/>
      <c r="C34" s="1269"/>
      <c r="D34" s="1265"/>
      <c r="E34" s="1265"/>
      <c r="F34" s="1265"/>
      <c r="G34" s="1265"/>
      <c r="H34" s="1266"/>
      <c r="I34" s="1267"/>
      <c r="J34" s="1318"/>
      <c r="S34" s="951"/>
      <c r="T34" s="951"/>
      <c r="U34" s="951"/>
      <c r="V34" s="951"/>
      <c r="W34" s="951"/>
      <c r="X34" s="951"/>
    </row>
    <row r="35" spans="2:24" ht="18" customHeight="1">
      <c r="B35" s="1818" t="s">
        <v>1095</v>
      </c>
      <c r="C35" s="1822"/>
      <c r="D35" s="1260"/>
      <c r="E35" s="1260"/>
      <c r="F35" s="1260"/>
      <c r="G35" s="1260"/>
      <c r="H35" s="1261"/>
      <c r="I35" s="1262"/>
      <c r="J35" s="1318"/>
      <c r="S35" s="951"/>
      <c r="T35" s="951"/>
      <c r="U35" s="951"/>
      <c r="V35" s="951"/>
      <c r="W35" s="951"/>
      <c r="X35" s="951"/>
    </row>
    <row r="36" spans="2:24" ht="18" customHeight="1">
      <c r="B36" s="1294"/>
      <c r="C36" s="1295" t="s">
        <v>1093</v>
      </c>
      <c r="D36" s="1265">
        <v>13.593679768794539</v>
      </c>
      <c r="E36" s="1265">
        <v>13.395589355886379</v>
      </c>
      <c r="F36" s="1265">
        <v>11.075682110010334</v>
      </c>
      <c r="G36" s="1265">
        <v>9.4608455424119846</v>
      </c>
      <c r="H36" s="1266" t="s">
        <v>685</v>
      </c>
      <c r="I36" s="1267" t="s">
        <v>685</v>
      </c>
      <c r="J36" s="1318"/>
      <c r="S36" s="951"/>
      <c r="T36" s="951"/>
      <c r="U36" s="951"/>
      <c r="V36" s="951"/>
      <c r="W36" s="951"/>
      <c r="X36" s="951"/>
    </row>
    <row r="37" spans="2:24" ht="18" customHeight="1">
      <c r="B37" s="1294"/>
      <c r="C37" s="1295" t="s">
        <v>1094</v>
      </c>
      <c r="D37" s="1265">
        <v>11.730040124997057</v>
      </c>
      <c r="E37" s="1265">
        <v>11.468404394920016</v>
      </c>
      <c r="F37" s="1265">
        <v>9.6912486952044237</v>
      </c>
      <c r="G37" s="1265">
        <v>8.1086978394776352</v>
      </c>
      <c r="H37" s="1266" t="s">
        <v>685</v>
      </c>
      <c r="I37" s="1267" t="s">
        <v>685</v>
      </c>
      <c r="J37" s="1318"/>
      <c r="S37" s="951"/>
      <c r="T37" s="951"/>
      <c r="U37" s="951"/>
      <c r="V37" s="951"/>
      <c r="W37" s="951"/>
      <c r="X37" s="951"/>
    </row>
    <row r="38" spans="2:24" ht="18" customHeight="1">
      <c r="B38" s="1296"/>
      <c r="C38" s="1277"/>
      <c r="D38" s="1284"/>
      <c r="E38" s="1284"/>
      <c r="F38" s="1284"/>
      <c r="G38" s="1284"/>
      <c r="H38" s="1278"/>
      <c r="I38" s="1279"/>
      <c r="J38" s="1318"/>
      <c r="S38" s="951"/>
      <c r="T38" s="951"/>
      <c r="U38" s="951"/>
      <c r="V38" s="951"/>
      <c r="W38" s="951"/>
      <c r="X38" s="951"/>
    </row>
    <row r="39" spans="2:24" ht="18" customHeight="1">
      <c r="B39" s="1297"/>
      <c r="C39" s="1298"/>
      <c r="D39" s="1299"/>
      <c r="E39" s="1299"/>
      <c r="F39" s="1299"/>
      <c r="G39" s="1299"/>
      <c r="H39" s="1300"/>
      <c r="I39" s="1301"/>
      <c r="J39" s="1318"/>
      <c r="S39" s="951"/>
      <c r="T39" s="951"/>
      <c r="U39" s="951"/>
      <c r="V39" s="951"/>
      <c r="W39" s="951"/>
      <c r="X39" s="951"/>
    </row>
    <row r="40" spans="2:24" ht="18" customHeight="1">
      <c r="B40" s="1302" t="s">
        <v>1096</v>
      </c>
      <c r="C40" s="1269"/>
      <c r="D40" s="1271">
        <v>905.97518257076251</v>
      </c>
      <c r="E40" s="1271">
        <v>1012.3215795811416</v>
      </c>
      <c r="F40" s="1271">
        <v>722.54910289584404</v>
      </c>
      <c r="G40" s="1271">
        <v>678.96836906673138</v>
      </c>
      <c r="H40" s="1266">
        <v>11.738334455102219</v>
      </c>
      <c r="I40" s="1267">
        <v>-6.0315255606088272</v>
      </c>
      <c r="J40" s="1318"/>
      <c r="S40" s="951"/>
      <c r="T40" s="951"/>
      <c r="U40" s="951"/>
      <c r="V40" s="951"/>
      <c r="W40" s="951"/>
      <c r="X40" s="951"/>
    </row>
    <row r="41" spans="2:24" ht="18" customHeight="1">
      <c r="B41" s="1302" t="s">
        <v>1097</v>
      </c>
      <c r="C41" s="1269"/>
      <c r="D41" s="1271">
        <v>9864.2319245307935</v>
      </c>
      <c r="E41" s="1271">
        <v>9927.6301992325534</v>
      </c>
      <c r="F41" s="1271">
        <v>9642.3239149184956</v>
      </c>
      <c r="G41" s="1271">
        <v>9158.1994393295772</v>
      </c>
      <c r="H41" s="1266">
        <v>0.64270867906195406</v>
      </c>
      <c r="I41" s="1267">
        <v>-5.0208277575065239</v>
      </c>
      <c r="J41" s="1318"/>
      <c r="S41" s="951"/>
      <c r="T41" s="951"/>
      <c r="U41" s="951"/>
      <c r="V41" s="951"/>
      <c r="W41" s="951"/>
      <c r="X41" s="951"/>
    </row>
    <row r="42" spans="2:24" ht="18" customHeight="1">
      <c r="B42" s="1302" t="s">
        <v>1098</v>
      </c>
      <c r="C42" s="1269"/>
      <c r="D42" s="1271">
        <v>-570.23150698080053</v>
      </c>
      <c r="E42" s="1271">
        <v>-104.46342841991734</v>
      </c>
      <c r="F42" s="1271">
        <v>-362.69252880877104</v>
      </c>
      <c r="G42" s="1271">
        <v>-165.60564150299601</v>
      </c>
      <c r="H42" s="1303" t="s">
        <v>685</v>
      </c>
      <c r="I42" s="1267" t="s">
        <v>685</v>
      </c>
      <c r="J42" s="1318"/>
      <c r="S42" s="951"/>
      <c r="T42" s="951"/>
      <c r="U42" s="951"/>
      <c r="V42" s="951"/>
      <c r="W42" s="951"/>
      <c r="X42" s="951"/>
    </row>
    <row r="43" spans="2:24" ht="18" customHeight="1">
      <c r="B43" s="1302" t="s">
        <v>1099</v>
      </c>
      <c r="C43" s="1269"/>
      <c r="D43" s="1271">
        <v>-228.00034862006621</v>
      </c>
      <c r="E43" s="1271">
        <v>63.084714428211917</v>
      </c>
      <c r="F43" s="1271">
        <v>353.91080905542339</v>
      </c>
      <c r="G43" s="1271">
        <v>467.7019548465542</v>
      </c>
      <c r="H43" s="1303" t="s">
        <v>685</v>
      </c>
      <c r="I43" s="1267" t="s">
        <v>685</v>
      </c>
      <c r="J43" s="1318"/>
      <c r="S43" s="951"/>
      <c r="T43" s="951"/>
      <c r="U43" s="951"/>
      <c r="V43" s="951"/>
      <c r="W43" s="951"/>
      <c r="X43" s="951"/>
    </row>
    <row r="44" spans="2:24" ht="21" customHeight="1" thickBot="1">
      <c r="B44" s="1304" t="s">
        <v>1100</v>
      </c>
      <c r="C44" s="1305"/>
      <c r="D44" s="1306">
        <v>-798.23185560086677</v>
      </c>
      <c r="E44" s="1306">
        <v>-41.378713991705425</v>
      </c>
      <c r="F44" s="1306">
        <v>-8.7817197533476996</v>
      </c>
      <c r="G44" s="1306">
        <v>302.09631334355817</v>
      </c>
      <c r="H44" s="1307" t="s">
        <v>685</v>
      </c>
      <c r="I44" s="1308" t="s">
        <v>685</v>
      </c>
      <c r="J44" s="1318"/>
      <c r="S44" s="951"/>
      <c r="T44" s="951"/>
      <c r="U44" s="951"/>
      <c r="V44" s="951"/>
      <c r="W44" s="951"/>
      <c r="X44" s="951"/>
    </row>
    <row r="45" spans="2:24" ht="17.25" customHeight="1" thickTop="1">
      <c r="B45" s="1823" t="s">
        <v>1101</v>
      </c>
      <c r="C45" s="1823"/>
      <c r="D45" s="1823"/>
      <c r="E45" s="1823"/>
      <c r="F45" s="1823"/>
      <c r="G45" s="1823"/>
      <c r="H45" s="1823"/>
      <c r="I45" s="1823"/>
      <c r="J45" s="1318"/>
    </row>
    <row r="46" spans="2:24" ht="17.25" customHeight="1">
      <c r="B46" s="1824" t="s">
        <v>1102</v>
      </c>
      <c r="C46" s="1824"/>
      <c r="D46" s="1824"/>
      <c r="E46" s="1824"/>
      <c r="F46" s="1824"/>
      <c r="G46" s="1824"/>
      <c r="H46" s="1824"/>
      <c r="I46" s="1824"/>
      <c r="J46" s="1318"/>
    </row>
    <row r="47" spans="2:24" ht="17.25" customHeight="1">
      <c r="B47" s="1825" t="s">
        <v>1103</v>
      </c>
      <c r="C47" s="1825"/>
      <c r="D47" s="1825"/>
      <c r="E47" s="1825"/>
      <c r="F47" s="1825"/>
      <c r="G47" s="1825"/>
      <c r="H47" s="1825"/>
      <c r="I47" s="1825"/>
      <c r="J47" s="1318"/>
    </row>
    <row r="48" spans="2:24" ht="17.25" customHeight="1">
      <c r="B48" s="1826" t="s">
        <v>1104</v>
      </c>
      <c r="C48" s="1826"/>
      <c r="D48" s="1826"/>
      <c r="E48" s="1826"/>
      <c r="F48" s="1826"/>
      <c r="G48" s="1826"/>
      <c r="H48" s="1826"/>
      <c r="I48" s="1826"/>
      <c r="J48" s="1318"/>
    </row>
    <row r="49" spans="2:10" ht="17.25" customHeight="1">
      <c r="B49" s="1820" t="s">
        <v>1105</v>
      </c>
      <c r="C49" s="1820"/>
      <c r="D49" s="1314">
        <v>102.86</v>
      </c>
      <c r="E49" s="1314">
        <v>103.29</v>
      </c>
      <c r="F49" s="1314">
        <v>109.34</v>
      </c>
      <c r="G49" s="1314">
        <v>117.24</v>
      </c>
      <c r="H49" s="1244"/>
      <c r="I49" s="1244"/>
      <c r="J49" s="1318"/>
    </row>
    <row r="50" spans="2:10">
      <c r="B50" s="1318"/>
      <c r="C50" s="1318"/>
      <c r="D50" s="1318"/>
      <c r="E50" s="1318"/>
      <c r="F50" s="1318"/>
      <c r="G50" s="1318"/>
      <c r="H50" s="1318"/>
      <c r="I50" s="1318"/>
      <c r="J50" s="1318"/>
    </row>
  </sheetData>
  <mergeCells count="12">
    <mergeCell ref="B49:C49"/>
    <mergeCell ref="B1:I1"/>
    <mergeCell ref="B2:I2"/>
    <mergeCell ref="B3:I3"/>
    <mergeCell ref="B4:C6"/>
    <mergeCell ref="H4:I4"/>
    <mergeCell ref="B31:C31"/>
    <mergeCell ref="B35:C35"/>
    <mergeCell ref="B45:I45"/>
    <mergeCell ref="B46:I46"/>
    <mergeCell ref="B47:I47"/>
    <mergeCell ref="B48:I48"/>
  </mergeCells>
  <pageMargins left="0.75" right="0.75" top="1" bottom="1" header="0.5" footer="0.5"/>
  <pageSetup scale="72" orientation="portrait" r:id="rId1"/>
  <headerFooter alignWithMargins="0"/>
</worksheet>
</file>

<file path=xl/worksheets/sheet21.xml><?xml version="1.0" encoding="utf-8"?>
<worksheet xmlns="http://schemas.openxmlformats.org/spreadsheetml/2006/main" xmlns:r="http://schemas.openxmlformats.org/officeDocument/2006/relationships">
  <sheetPr>
    <pageSetUpPr fitToPage="1"/>
  </sheetPr>
  <dimension ref="C1:M111"/>
  <sheetViews>
    <sheetView topLeftCell="A100" workbookViewId="0">
      <selection activeCell="O73" sqref="O73"/>
    </sheetView>
  </sheetViews>
  <sheetFormatPr defaultRowHeight="28.5" customHeight="1"/>
  <cols>
    <col min="1" max="1" width="5.85546875" customWidth="1"/>
    <col min="3" max="3" width="16.85546875" customWidth="1"/>
    <col min="4" max="4" width="19.5703125" customWidth="1"/>
    <col min="5" max="6" width="10.85546875" customWidth="1"/>
    <col min="7" max="7" width="11" customWidth="1"/>
    <col min="8" max="8" width="11.7109375" customWidth="1"/>
    <col min="9" max="9" width="11.5703125" customWidth="1"/>
    <col min="10" max="10" width="11.28515625" customWidth="1"/>
    <col min="11" max="13" width="9.28515625" bestFit="1" customWidth="1"/>
    <col min="257" max="257" width="5.85546875" customWidth="1"/>
    <col min="259" max="259" width="16" customWidth="1"/>
    <col min="260" max="260" width="18.28515625" customWidth="1"/>
    <col min="261" max="262" width="9.28515625" bestFit="1" customWidth="1"/>
    <col min="263" max="263" width="9.42578125" bestFit="1" customWidth="1"/>
    <col min="264" max="264" width="11.28515625" customWidth="1"/>
    <col min="265" max="265" width="10.7109375" customWidth="1"/>
    <col min="266" max="269" width="9.28515625" bestFit="1" customWidth="1"/>
    <col min="513" max="513" width="5.85546875" customWidth="1"/>
    <col min="515" max="515" width="16" customWidth="1"/>
    <col min="516" max="516" width="18.28515625" customWidth="1"/>
    <col min="517" max="518" width="9.28515625" bestFit="1" customWidth="1"/>
    <col min="519" max="519" width="9.42578125" bestFit="1" customWidth="1"/>
    <col min="520" max="520" width="11.28515625" customWidth="1"/>
    <col min="521" max="521" width="10.7109375" customWidth="1"/>
    <col min="522" max="525" width="9.28515625" bestFit="1" customWidth="1"/>
    <col min="769" max="769" width="5.85546875" customWidth="1"/>
    <col min="771" max="771" width="16" customWidth="1"/>
    <col min="772" max="772" width="18.28515625" customWidth="1"/>
    <col min="773" max="774" width="9.28515625" bestFit="1" customWidth="1"/>
    <col min="775" max="775" width="9.42578125" bestFit="1" customWidth="1"/>
    <col min="776" max="776" width="11.28515625" customWidth="1"/>
    <col min="777" max="777" width="10.7109375" customWidth="1"/>
    <col min="778" max="781" width="9.28515625" bestFit="1" customWidth="1"/>
    <col min="1025" max="1025" width="5.85546875" customWidth="1"/>
    <col min="1027" max="1027" width="16" customWidth="1"/>
    <col min="1028" max="1028" width="18.28515625" customWidth="1"/>
    <col min="1029" max="1030" width="9.28515625" bestFit="1" customWidth="1"/>
    <col min="1031" max="1031" width="9.42578125" bestFit="1" customWidth="1"/>
    <col min="1032" max="1032" width="11.28515625" customWidth="1"/>
    <col min="1033" max="1033" width="10.7109375" customWidth="1"/>
    <col min="1034" max="1037" width="9.28515625" bestFit="1" customWidth="1"/>
    <col min="1281" max="1281" width="5.85546875" customWidth="1"/>
    <col min="1283" max="1283" width="16" customWidth="1"/>
    <col min="1284" max="1284" width="18.28515625" customWidth="1"/>
    <col min="1285" max="1286" width="9.28515625" bestFit="1" customWidth="1"/>
    <col min="1287" max="1287" width="9.42578125" bestFit="1" customWidth="1"/>
    <col min="1288" max="1288" width="11.28515625" customWidth="1"/>
    <col min="1289" max="1289" width="10.7109375" customWidth="1"/>
    <col min="1290" max="1293" width="9.28515625" bestFit="1" customWidth="1"/>
    <col min="1537" max="1537" width="5.85546875" customWidth="1"/>
    <col min="1539" max="1539" width="16" customWidth="1"/>
    <col min="1540" max="1540" width="18.28515625" customWidth="1"/>
    <col min="1541" max="1542" width="9.28515625" bestFit="1" customWidth="1"/>
    <col min="1543" max="1543" width="9.42578125" bestFit="1" customWidth="1"/>
    <col min="1544" max="1544" width="11.28515625" customWidth="1"/>
    <col min="1545" max="1545" width="10.7109375" customWidth="1"/>
    <col min="1546" max="1549" width="9.28515625" bestFit="1" customWidth="1"/>
    <col min="1793" max="1793" width="5.85546875" customWidth="1"/>
    <col min="1795" max="1795" width="16" customWidth="1"/>
    <col min="1796" max="1796" width="18.28515625" customWidth="1"/>
    <col min="1797" max="1798" width="9.28515625" bestFit="1" customWidth="1"/>
    <col min="1799" max="1799" width="9.42578125" bestFit="1" customWidth="1"/>
    <col min="1800" max="1800" width="11.28515625" customWidth="1"/>
    <col min="1801" max="1801" width="10.7109375" customWidth="1"/>
    <col min="1802" max="1805" width="9.28515625" bestFit="1" customWidth="1"/>
    <col min="2049" max="2049" width="5.85546875" customWidth="1"/>
    <col min="2051" max="2051" width="16" customWidth="1"/>
    <col min="2052" max="2052" width="18.28515625" customWidth="1"/>
    <col min="2053" max="2054" width="9.28515625" bestFit="1" customWidth="1"/>
    <col min="2055" max="2055" width="9.42578125" bestFit="1" customWidth="1"/>
    <col min="2056" max="2056" width="11.28515625" customWidth="1"/>
    <col min="2057" max="2057" width="10.7109375" customWidth="1"/>
    <col min="2058" max="2061" width="9.28515625" bestFit="1" customWidth="1"/>
    <col min="2305" max="2305" width="5.85546875" customWidth="1"/>
    <col min="2307" max="2307" width="16" customWidth="1"/>
    <col min="2308" max="2308" width="18.28515625" customWidth="1"/>
    <col min="2309" max="2310" width="9.28515625" bestFit="1" customWidth="1"/>
    <col min="2311" max="2311" width="9.42578125" bestFit="1" customWidth="1"/>
    <col min="2312" max="2312" width="11.28515625" customWidth="1"/>
    <col min="2313" max="2313" width="10.7109375" customWidth="1"/>
    <col min="2314" max="2317" width="9.28515625" bestFit="1" customWidth="1"/>
    <col min="2561" max="2561" width="5.85546875" customWidth="1"/>
    <col min="2563" max="2563" width="16" customWidth="1"/>
    <col min="2564" max="2564" width="18.28515625" customWidth="1"/>
    <col min="2565" max="2566" width="9.28515625" bestFit="1" customWidth="1"/>
    <col min="2567" max="2567" width="9.42578125" bestFit="1" customWidth="1"/>
    <col min="2568" max="2568" width="11.28515625" customWidth="1"/>
    <col min="2569" max="2569" width="10.7109375" customWidth="1"/>
    <col min="2570" max="2573" width="9.28515625" bestFit="1" customWidth="1"/>
    <col min="2817" max="2817" width="5.85546875" customWidth="1"/>
    <col min="2819" max="2819" width="16" customWidth="1"/>
    <col min="2820" max="2820" width="18.28515625" customWidth="1"/>
    <col min="2821" max="2822" width="9.28515625" bestFit="1" customWidth="1"/>
    <col min="2823" max="2823" width="9.42578125" bestFit="1" customWidth="1"/>
    <col min="2824" max="2824" width="11.28515625" customWidth="1"/>
    <col min="2825" max="2825" width="10.7109375" customWidth="1"/>
    <col min="2826" max="2829" width="9.28515625" bestFit="1" customWidth="1"/>
    <col min="3073" max="3073" width="5.85546875" customWidth="1"/>
    <col min="3075" max="3075" width="16" customWidth="1"/>
    <col min="3076" max="3076" width="18.28515625" customWidth="1"/>
    <col min="3077" max="3078" width="9.28515625" bestFit="1" customWidth="1"/>
    <col min="3079" max="3079" width="9.42578125" bestFit="1" customWidth="1"/>
    <col min="3080" max="3080" width="11.28515625" customWidth="1"/>
    <col min="3081" max="3081" width="10.7109375" customWidth="1"/>
    <col min="3082" max="3085" width="9.28515625" bestFit="1" customWidth="1"/>
    <col min="3329" max="3329" width="5.85546875" customWidth="1"/>
    <col min="3331" max="3331" width="16" customWidth="1"/>
    <col min="3332" max="3332" width="18.28515625" customWidth="1"/>
    <col min="3333" max="3334" width="9.28515625" bestFit="1" customWidth="1"/>
    <col min="3335" max="3335" width="9.42578125" bestFit="1" customWidth="1"/>
    <col min="3336" max="3336" width="11.28515625" customWidth="1"/>
    <col min="3337" max="3337" width="10.7109375" customWidth="1"/>
    <col min="3338" max="3341" width="9.28515625" bestFit="1" customWidth="1"/>
    <col min="3585" max="3585" width="5.85546875" customWidth="1"/>
    <col min="3587" max="3587" width="16" customWidth="1"/>
    <col min="3588" max="3588" width="18.28515625" customWidth="1"/>
    <col min="3589" max="3590" width="9.28515625" bestFit="1" customWidth="1"/>
    <col min="3591" max="3591" width="9.42578125" bestFit="1" customWidth="1"/>
    <col min="3592" max="3592" width="11.28515625" customWidth="1"/>
    <col min="3593" max="3593" width="10.7109375" customWidth="1"/>
    <col min="3594" max="3597" width="9.28515625" bestFit="1" customWidth="1"/>
    <col min="3841" max="3841" width="5.85546875" customWidth="1"/>
    <col min="3843" max="3843" width="16" customWidth="1"/>
    <col min="3844" max="3844" width="18.28515625" customWidth="1"/>
    <col min="3845" max="3846" width="9.28515625" bestFit="1" customWidth="1"/>
    <col min="3847" max="3847" width="9.42578125" bestFit="1" customWidth="1"/>
    <col min="3848" max="3848" width="11.28515625" customWidth="1"/>
    <col min="3849" max="3849" width="10.7109375" customWidth="1"/>
    <col min="3850" max="3853" width="9.28515625" bestFit="1" customWidth="1"/>
    <col min="4097" max="4097" width="5.85546875" customWidth="1"/>
    <col min="4099" max="4099" width="16" customWidth="1"/>
    <col min="4100" max="4100" width="18.28515625" customWidth="1"/>
    <col min="4101" max="4102" width="9.28515625" bestFit="1" customWidth="1"/>
    <col min="4103" max="4103" width="9.42578125" bestFit="1" customWidth="1"/>
    <col min="4104" max="4104" width="11.28515625" customWidth="1"/>
    <col min="4105" max="4105" width="10.7109375" customWidth="1"/>
    <col min="4106" max="4109" width="9.28515625" bestFit="1" customWidth="1"/>
    <col min="4353" max="4353" width="5.85546875" customWidth="1"/>
    <col min="4355" max="4355" width="16" customWidth="1"/>
    <col min="4356" max="4356" width="18.28515625" customWidth="1"/>
    <col min="4357" max="4358" width="9.28515625" bestFit="1" customWidth="1"/>
    <col min="4359" max="4359" width="9.42578125" bestFit="1" customWidth="1"/>
    <col min="4360" max="4360" width="11.28515625" customWidth="1"/>
    <col min="4361" max="4361" width="10.7109375" customWidth="1"/>
    <col min="4362" max="4365" width="9.28515625" bestFit="1" customWidth="1"/>
    <col min="4609" max="4609" width="5.85546875" customWidth="1"/>
    <col min="4611" max="4611" width="16" customWidth="1"/>
    <col min="4612" max="4612" width="18.28515625" customWidth="1"/>
    <col min="4613" max="4614" width="9.28515625" bestFit="1" customWidth="1"/>
    <col min="4615" max="4615" width="9.42578125" bestFit="1" customWidth="1"/>
    <col min="4616" max="4616" width="11.28515625" customWidth="1"/>
    <col min="4617" max="4617" width="10.7109375" customWidth="1"/>
    <col min="4618" max="4621" width="9.28515625" bestFit="1" customWidth="1"/>
    <col min="4865" max="4865" width="5.85546875" customWidth="1"/>
    <col min="4867" max="4867" width="16" customWidth="1"/>
    <col min="4868" max="4868" width="18.28515625" customWidth="1"/>
    <col min="4869" max="4870" width="9.28515625" bestFit="1" customWidth="1"/>
    <col min="4871" max="4871" width="9.42578125" bestFit="1" customWidth="1"/>
    <col min="4872" max="4872" width="11.28515625" customWidth="1"/>
    <col min="4873" max="4873" width="10.7109375" customWidth="1"/>
    <col min="4874" max="4877" width="9.28515625" bestFit="1" customWidth="1"/>
    <col min="5121" max="5121" width="5.85546875" customWidth="1"/>
    <col min="5123" max="5123" width="16" customWidth="1"/>
    <col min="5124" max="5124" width="18.28515625" customWidth="1"/>
    <col min="5125" max="5126" width="9.28515625" bestFit="1" customWidth="1"/>
    <col min="5127" max="5127" width="9.42578125" bestFit="1" customWidth="1"/>
    <col min="5128" max="5128" width="11.28515625" customWidth="1"/>
    <col min="5129" max="5129" width="10.7109375" customWidth="1"/>
    <col min="5130" max="5133" width="9.28515625" bestFit="1" customWidth="1"/>
    <col min="5377" max="5377" width="5.85546875" customWidth="1"/>
    <col min="5379" max="5379" width="16" customWidth="1"/>
    <col min="5380" max="5380" width="18.28515625" customWidth="1"/>
    <col min="5381" max="5382" width="9.28515625" bestFit="1" customWidth="1"/>
    <col min="5383" max="5383" width="9.42578125" bestFit="1" customWidth="1"/>
    <col min="5384" max="5384" width="11.28515625" customWidth="1"/>
    <col min="5385" max="5385" width="10.7109375" customWidth="1"/>
    <col min="5386" max="5389" width="9.28515625" bestFit="1" customWidth="1"/>
    <col min="5633" max="5633" width="5.85546875" customWidth="1"/>
    <col min="5635" max="5635" width="16" customWidth="1"/>
    <col min="5636" max="5636" width="18.28515625" customWidth="1"/>
    <col min="5637" max="5638" width="9.28515625" bestFit="1" customWidth="1"/>
    <col min="5639" max="5639" width="9.42578125" bestFit="1" customWidth="1"/>
    <col min="5640" max="5640" width="11.28515625" customWidth="1"/>
    <col min="5641" max="5641" width="10.7109375" customWidth="1"/>
    <col min="5642" max="5645" width="9.28515625" bestFit="1" customWidth="1"/>
    <col min="5889" max="5889" width="5.85546875" customWidth="1"/>
    <col min="5891" max="5891" width="16" customWidth="1"/>
    <col min="5892" max="5892" width="18.28515625" customWidth="1"/>
    <col min="5893" max="5894" width="9.28515625" bestFit="1" customWidth="1"/>
    <col min="5895" max="5895" width="9.42578125" bestFit="1" customWidth="1"/>
    <col min="5896" max="5896" width="11.28515625" customWidth="1"/>
    <col min="5897" max="5897" width="10.7109375" customWidth="1"/>
    <col min="5898" max="5901" width="9.28515625" bestFit="1" customWidth="1"/>
    <col min="6145" max="6145" width="5.85546875" customWidth="1"/>
    <col min="6147" max="6147" width="16" customWidth="1"/>
    <col min="6148" max="6148" width="18.28515625" customWidth="1"/>
    <col min="6149" max="6150" width="9.28515625" bestFit="1" customWidth="1"/>
    <col min="6151" max="6151" width="9.42578125" bestFit="1" customWidth="1"/>
    <col min="6152" max="6152" width="11.28515625" customWidth="1"/>
    <col min="6153" max="6153" width="10.7109375" customWidth="1"/>
    <col min="6154" max="6157" width="9.28515625" bestFit="1" customWidth="1"/>
    <col min="6401" max="6401" width="5.85546875" customWidth="1"/>
    <col min="6403" max="6403" width="16" customWidth="1"/>
    <col min="6404" max="6404" width="18.28515625" customWidth="1"/>
    <col min="6405" max="6406" width="9.28515625" bestFit="1" customWidth="1"/>
    <col min="6407" max="6407" width="9.42578125" bestFit="1" customWidth="1"/>
    <col min="6408" max="6408" width="11.28515625" customWidth="1"/>
    <col min="6409" max="6409" width="10.7109375" customWidth="1"/>
    <col min="6410" max="6413" width="9.28515625" bestFit="1" customWidth="1"/>
    <col min="6657" max="6657" width="5.85546875" customWidth="1"/>
    <col min="6659" max="6659" width="16" customWidth="1"/>
    <col min="6660" max="6660" width="18.28515625" customWidth="1"/>
    <col min="6661" max="6662" width="9.28515625" bestFit="1" customWidth="1"/>
    <col min="6663" max="6663" width="9.42578125" bestFit="1" customWidth="1"/>
    <col min="6664" max="6664" width="11.28515625" customWidth="1"/>
    <col min="6665" max="6665" width="10.7109375" customWidth="1"/>
    <col min="6666" max="6669" width="9.28515625" bestFit="1" customWidth="1"/>
    <col min="6913" max="6913" width="5.85546875" customWidth="1"/>
    <col min="6915" max="6915" width="16" customWidth="1"/>
    <col min="6916" max="6916" width="18.28515625" customWidth="1"/>
    <col min="6917" max="6918" width="9.28515625" bestFit="1" customWidth="1"/>
    <col min="6919" max="6919" width="9.42578125" bestFit="1" customWidth="1"/>
    <col min="6920" max="6920" width="11.28515625" customWidth="1"/>
    <col min="6921" max="6921" width="10.7109375" customWidth="1"/>
    <col min="6922" max="6925" width="9.28515625" bestFit="1" customWidth="1"/>
    <col min="7169" max="7169" width="5.85546875" customWidth="1"/>
    <col min="7171" max="7171" width="16" customWidth="1"/>
    <col min="7172" max="7172" width="18.28515625" customWidth="1"/>
    <col min="7173" max="7174" width="9.28515625" bestFit="1" customWidth="1"/>
    <col min="7175" max="7175" width="9.42578125" bestFit="1" customWidth="1"/>
    <col min="7176" max="7176" width="11.28515625" customWidth="1"/>
    <col min="7177" max="7177" width="10.7109375" customWidth="1"/>
    <col min="7178" max="7181" width="9.28515625" bestFit="1" customWidth="1"/>
    <col min="7425" max="7425" width="5.85546875" customWidth="1"/>
    <col min="7427" max="7427" width="16" customWidth="1"/>
    <col min="7428" max="7428" width="18.28515625" customWidth="1"/>
    <col min="7429" max="7430" width="9.28515625" bestFit="1" customWidth="1"/>
    <col min="7431" max="7431" width="9.42578125" bestFit="1" customWidth="1"/>
    <col min="7432" max="7432" width="11.28515625" customWidth="1"/>
    <col min="7433" max="7433" width="10.7109375" customWidth="1"/>
    <col min="7434" max="7437" width="9.28515625" bestFit="1" customWidth="1"/>
    <col min="7681" max="7681" width="5.85546875" customWidth="1"/>
    <col min="7683" max="7683" width="16" customWidth="1"/>
    <col min="7684" max="7684" width="18.28515625" customWidth="1"/>
    <col min="7685" max="7686" width="9.28515625" bestFit="1" customWidth="1"/>
    <col min="7687" max="7687" width="9.42578125" bestFit="1" customWidth="1"/>
    <col min="7688" max="7688" width="11.28515625" customWidth="1"/>
    <col min="7689" max="7689" width="10.7109375" customWidth="1"/>
    <col min="7690" max="7693" width="9.28515625" bestFit="1" customWidth="1"/>
    <col min="7937" max="7937" width="5.85546875" customWidth="1"/>
    <col min="7939" max="7939" width="16" customWidth="1"/>
    <col min="7940" max="7940" width="18.28515625" customWidth="1"/>
    <col min="7941" max="7942" width="9.28515625" bestFit="1" customWidth="1"/>
    <col min="7943" max="7943" width="9.42578125" bestFit="1" customWidth="1"/>
    <col min="7944" max="7944" width="11.28515625" customWidth="1"/>
    <col min="7945" max="7945" width="10.7109375" customWidth="1"/>
    <col min="7946" max="7949" width="9.28515625" bestFit="1" customWidth="1"/>
    <col min="8193" max="8193" width="5.85546875" customWidth="1"/>
    <col min="8195" max="8195" width="16" customWidth="1"/>
    <col min="8196" max="8196" width="18.28515625" customWidth="1"/>
    <col min="8197" max="8198" width="9.28515625" bestFit="1" customWidth="1"/>
    <col min="8199" max="8199" width="9.42578125" bestFit="1" customWidth="1"/>
    <col min="8200" max="8200" width="11.28515625" customWidth="1"/>
    <col min="8201" max="8201" width="10.7109375" customWidth="1"/>
    <col min="8202" max="8205" width="9.28515625" bestFit="1" customWidth="1"/>
    <col min="8449" max="8449" width="5.85546875" customWidth="1"/>
    <col min="8451" max="8451" width="16" customWidth="1"/>
    <col min="8452" max="8452" width="18.28515625" customWidth="1"/>
    <col min="8453" max="8454" width="9.28515625" bestFit="1" customWidth="1"/>
    <col min="8455" max="8455" width="9.42578125" bestFit="1" customWidth="1"/>
    <col min="8456" max="8456" width="11.28515625" customWidth="1"/>
    <col min="8457" max="8457" width="10.7109375" customWidth="1"/>
    <col min="8458" max="8461" width="9.28515625" bestFit="1" customWidth="1"/>
    <col min="8705" max="8705" width="5.85546875" customWidth="1"/>
    <col min="8707" max="8707" width="16" customWidth="1"/>
    <col min="8708" max="8708" width="18.28515625" customWidth="1"/>
    <col min="8709" max="8710" width="9.28515625" bestFit="1" customWidth="1"/>
    <col min="8711" max="8711" width="9.42578125" bestFit="1" customWidth="1"/>
    <col min="8712" max="8712" width="11.28515625" customWidth="1"/>
    <col min="8713" max="8713" width="10.7109375" customWidth="1"/>
    <col min="8714" max="8717" width="9.28515625" bestFit="1" customWidth="1"/>
    <col min="8961" max="8961" width="5.85546875" customWidth="1"/>
    <col min="8963" max="8963" width="16" customWidth="1"/>
    <col min="8964" max="8964" width="18.28515625" customWidth="1"/>
    <col min="8965" max="8966" width="9.28515625" bestFit="1" customWidth="1"/>
    <col min="8967" max="8967" width="9.42578125" bestFit="1" customWidth="1"/>
    <col min="8968" max="8968" width="11.28515625" customWidth="1"/>
    <col min="8969" max="8969" width="10.7109375" customWidth="1"/>
    <col min="8970" max="8973" width="9.28515625" bestFit="1" customWidth="1"/>
    <col min="9217" max="9217" width="5.85546875" customWidth="1"/>
    <col min="9219" max="9219" width="16" customWidth="1"/>
    <col min="9220" max="9220" width="18.28515625" customWidth="1"/>
    <col min="9221" max="9222" width="9.28515625" bestFit="1" customWidth="1"/>
    <col min="9223" max="9223" width="9.42578125" bestFit="1" customWidth="1"/>
    <col min="9224" max="9224" width="11.28515625" customWidth="1"/>
    <col min="9225" max="9225" width="10.7109375" customWidth="1"/>
    <col min="9226" max="9229" width="9.28515625" bestFit="1" customWidth="1"/>
    <col min="9473" max="9473" width="5.85546875" customWidth="1"/>
    <col min="9475" max="9475" width="16" customWidth="1"/>
    <col min="9476" max="9476" width="18.28515625" customWidth="1"/>
    <col min="9477" max="9478" width="9.28515625" bestFit="1" customWidth="1"/>
    <col min="9479" max="9479" width="9.42578125" bestFit="1" customWidth="1"/>
    <col min="9480" max="9480" width="11.28515625" customWidth="1"/>
    <col min="9481" max="9481" width="10.7109375" customWidth="1"/>
    <col min="9482" max="9485" width="9.28515625" bestFit="1" customWidth="1"/>
    <col min="9729" max="9729" width="5.85546875" customWidth="1"/>
    <col min="9731" max="9731" width="16" customWidth="1"/>
    <col min="9732" max="9732" width="18.28515625" customWidth="1"/>
    <col min="9733" max="9734" width="9.28515625" bestFit="1" customWidth="1"/>
    <col min="9735" max="9735" width="9.42578125" bestFit="1" customWidth="1"/>
    <col min="9736" max="9736" width="11.28515625" customWidth="1"/>
    <col min="9737" max="9737" width="10.7109375" customWidth="1"/>
    <col min="9738" max="9741" width="9.28515625" bestFit="1" customWidth="1"/>
    <col min="9985" max="9985" width="5.85546875" customWidth="1"/>
    <col min="9987" max="9987" width="16" customWidth="1"/>
    <col min="9988" max="9988" width="18.28515625" customWidth="1"/>
    <col min="9989" max="9990" width="9.28515625" bestFit="1" customWidth="1"/>
    <col min="9991" max="9991" width="9.42578125" bestFit="1" customWidth="1"/>
    <col min="9992" max="9992" width="11.28515625" customWidth="1"/>
    <col min="9993" max="9993" width="10.7109375" customWidth="1"/>
    <col min="9994" max="9997" width="9.28515625" bestFit="1" customWidth="1"/>
    <col min="10241" max="10241" width="5.85546875" customWidth="1"/>
    <col min="10243" max="10243" width="16" customWidth="1"/>
    <col min="10244" max="10244" width="18.28515625" customWidth="1"/>
    <col min="10245" max="10246" width="9.28515625" bestFit="1" customWidth="1"/>
    <col min="10247" max="10247" width="9.42578125" bestFit="1" customWidth="1"/>
    <col min="10248" max="10248" width="11.28515625" customWidth="1"/>
    <col min="10249" max="10249" width="10.7109375" customWidth="1"/>
    <col min="10250" max="10253" width="9.28515625" bestFit="1" customWidth="1"/>
    <col min="10497" max="10497" width="5.85546875" customWidth="1"/>
    <col min="10499" max="10499" width="16" customWidth="1"/>
    <col min="10500" max="10500" width="18.28515625" customWidth="1"/>
    <col min="10501" max="10502" width="9.28515625" bestFit="1" customWidth="1"/>
    <col min="10503" max="10503" width="9.42578125" bestFit="1" customWidth="1"/>
    <col min="10504" max="10504" width="11.28515625" customWidth="1"/>
    <col min="10505" max="10505" width="10.7109375" customWidth="1"/>
    <col min="10506" max="10509" width="9.28515625" bestFit="1" customWidth="1"/>
    <col min="10753" max="10753" width="5.85546875" customWidth="1"/>
    <col min="10755" max="10755" width="16" customWidth="1"/>
    <col min="10756" max="10756" width="18.28515625" customWidth="1"/>
    <col min="10757" max="10758" width="9.28515625" bestFit="1" customWidth="1"/>
    <col min="10759" max="10759" width="9.42578125" bestFit="1" customWidth="1"/>
    <col min="10760" max="10760" width="11.28515625" customWidth="1"/>
    <col min="10761" max="10761" width="10.7109375" customWidth="1"/>
    <col min="10762" max="10765" width="9.28515625" bestFit="1" customWidth="1"/>
    <col min="11009" max="11009" width="5.85546875" customWidth="1"/>
    <col min="11011" max="11011" width="16" customWidth="1"/>
    <col min="11012" max="11012" width="18.28515625" customWidth="1"/>
    <col min="11013" max="11014" width="9.28515625" bestFit="1" customWidth="1"/>
    <col min="11015" max="11015" width="9.42578125" bestFit="1" customWidth="1"/>
    <col min="11016" max="11016" width="11.28515625" customWidth="1"/>
    <col min="11017" max="11017" width="10.7109375" customWidth="1"/>
    <col min="11018" max="11021" width="9.28515625" bestFit="1" customWidth="1"/>
    <col min="11265" max="11265" width="5.85546875" customWidth="1"/>
    <col min="11267" max="11267" width="16" customWidth="1"/>
    <col min="11268" max="11268" width="18.28515625" customWidth="1"/>
    <col min="11269" max="11270" width="9.28515625" bestFit="1" customWidth="1"/>
    <col min="11271" max="11271" width="9.42578125" bestFit="1" customWidth="1"/>
    <col min="11272" max="11272" width="11.28515625" customWidth="1"/>
    <col min="11273" max="11273" width="10.7109375" customWidth="1"/>
    <col min="11274" max="11277" width="9.28515625" bestFit="1" customWidth="1"/>
    <col min="11521" max="11521" width="5.85546875" customWidth="1"/>
    <col min="11523" max="11523" width="16" customWidth="1"/>
    <col min="11524" max="11524" width="18.28515625" customWidth="1"/>
    <col min="11525" max="11526" width="9.28515625" bestFit="1" customWidth="1"/>
    <col min="11527" max="11527" width="9.42578125" bestFit="1" customWidth="1"/>
    <col min="11528" max="11528" width="11.28515625" customWidth="1"/>
    <col min="11529" max="11529" width="10.7109375" customWidth="1"/>
    <col min="11530" max="11533" width="9.28515625" bestFit="1" customWidth="1"/>
    <col min="11777" max="11777" width="5.85546875" customWidth="1"/>
    <col min="11779" max="11779" width="16" customWidth="1"/>
    <col min="11780" max="11780" width="18.28515625" customWidth="1"/>
    <col min="11781" max="11782" width="9.28515625" bestFit="1" customWidth="1"/>
    <col min="11783" max="11783" width="9.42578125" bestFit="1" customWidth="1"/>
    <col min="11784" max="11784" width="11.28515625" customWidth="1"/>
    <col min="11785" max="11785" width="10.7109375" customWidth="1"/>
    <col min="11786" max="11789" width="9.28515625" bestFit="1" customWidth="1"/>
    <col min="12033" max="12033" width="5.85546875" customWidth="1"/>
    <col min="12035" max="12035" width="16" customWidth="1"/>
    <col min="12036" max="12036" width="18.28515625" customWidth="1"/>
    <col min="12037" max="12038" width="9.28515625" bestFit="1" customWidth="1"/>
    <col min="12039" max="12039" width="9.42578125" bestFit="1" customWidth="1"/>
    <col min="12040" max="12040" width="11.28515625" customWidth="1"/>
    <col min="12041" max="12041" width="10.7109375" customWidth="1"/>
    <col min="12042" max="12045" width="9.28515625" bestFit="1" customWidth="1"/>
    <col min="12289" max="12289" width="5.85546875" customWidth="1"/>
    <col min="12291" max="12291" width="16" customWidth="1"/>
    <col min="12292" max="12292" width="18.28515625" customWidth="1"/>
    <col min="12293" max="12294" width="9.28515625" bestFit="1" customWidth="1"/>
    <col min="12295" max="12295" width="9.42578125" bestFit="1" customWidth="1"/>
    <col min="12296" max="12296" width="11.28515625" customWidth="1"/>
    <col min="12297" max="12297" width="10.7109375" customWidth="1"/>
    <col min="12298" max="12301" width="9.28515625" bestFit="1" customWidth="1"/>
    <col min="12545" max="12545" width="5.85546875" customWidth="1"/>
    <col min="12547" max="12547" width="16" customWidth="1"/>
    <col min="12548" max="12548" width="18.28515625" customWidth="1"/>
    <col min="12549" max="12550" width="9.28515625" bestFit="1" customWidth="1"/>
    <col min="12551" max="12551" width="9.42578125" bestFit="1" customWidth="1"/>
    <col min="12552" max="12552" width="11.28515625" customWidth="1"/>
    <col min="12553" max="12553" width="10.7109375" customWidth="1"/>
    <col min="12554" max="12557" width="9.28515625" bestFit="1" customWidth="1"/>
    <col min="12801" max="12801" width="5.85546875" customWidth="1"/>
    <col min="12803" max="12803" width="16" customWidth="1"/>
    <col min="12804" max="12804" width="18.28515625" customWidth="1"/>
    <col min="12805" max="12806" width="9.28515625" bestFit="1" customWidth="1"/>
    <col min="12807" max="12807" width="9.42578125" bestFit="1" customWidth="1"/>
    <col min="12808" max="12808" width="11.28515625" customWidth="1"/>
    <col min="12809" max="12809" width="10.7109375" customWidth="1"/>
    <col min="12810" max="12813" width="9.28515625" bestFit="1" customWidth="1"/>
    <col min="13057" max="13057" width="5.85546875" customWidth="1"/>
    <col min="13059" max="13059" width="16" customWidth="1"/>
    <col min="13060" max="13060" width="18.28515625" customWidth="1"/>
    <col min="13061" max="13062" width="9.28515625" bestFit="1" customWidth="1"/>
    <col min="13063" max="13063" width="9.42578125" bestFit="1" customWidth="1"/>
    <col min="13064" max="13064" width="11.28515625" customWidth="1"/>
    <col min="13065" max="13065" width="10.7109375" customWidth="1"/>
    <col min="13066" max="13069" width="9.28515625" bestFit="1" customWidth="1"/>
    <col min="13313" max="13313" width="5.85546875" customWidth="1"/>
    <col min="13315" max="13315" width="16" customWidth="1"/>
    <col min="13316" max="13316" width="18.28515625" customWidth="1"/>
    <col min="13317" max="13318" width="9.28515625" bestFit="1" customWidth="1"/>
    <col min="13319" max="13319" width="9.42578125" bestFit="1" customWidth="1"/>
    <col min="13320" max="13320" width="11.28515625" customWidth="1"/>
    <col min="13321" max="13321" width="10.7109375" customWidth="1"/>
    <col min="13322" max="13325" width="9.28515625" bestFit="1" customWidth="1"/>
    <col min="13569" max="13569" width="5.85546875" customWidth="1"/>
    <col min="13571" max="13571" width="16" customWidth="1"/>
    <col min="13572" max="13572" width="18.28515625" customWidth="1"/>
    <col min="13573" max="13574" width="9.28515625" bestFit="1" customWidth="1"/>
    <col min="13575" max="13575" width="9.42578125" bestFit="1" customWidth="1"/>
    <col min="13576" max="13576" width="11.28515625" customWidth="1"/>
    <col min="13577" max="13577" width="10.7109375" customWidth="1"/>
    <col min="13578" max="13581" width="9.28515625" bestFit="1" customWidth="1"/>
    <col min="13825" max="13825" width="5.85546875" customWidth="1"/>
    <col min="13827" max="13827" width="16" customWidth="1"/>
    <col min="13828" max="13828" width="18.28515625" customWidth="1"/>
    <col min="13829" max="13830" width="9.28515625" bestFit="1" customWidth="1"/>
    <col min="13831" max="13831" width="9.42578125" bestFit="1" customWidth="1"/>
    <col min="13832" max="13832" width="11.28515625" customWidth="1"/>
    <col min="13833" max="13833" width="10.7109375" customWidth="1"/>
    <col min="13834" max="13837" width="9.28515625" bestFit="1" customWidth="1"/>
    <col min="14081" max="14081" width="5.85546875" customWidth="1"/>
    <col min="14083" max="14083" width="16" customWidth="1"/>
    <col min="14084" max="14084" width="18.28515625" customWidth="1"/>
    <col min="14085" max="14086" width="9.28515625" bestFit="1" customWidth="1"/>
    <col min="14087" max="14087" width="9.42578125" bestFit="1" customWidth="1"/>
    <col min="14088" max="14088" width="11.28515625" customWidth="1"/>
    <col min="14089" max="14089" width="10.7109375" customWidth="1"/>
    <col min="14090" max="14093" width="9.28515625" bestFit="1" customWidth="1"/>
    <col min="14337" max="14337" width="5.85546875" customWidth="1"/>
    <col min="14339" max="14339" width="16" customWidth="1"/>
    <col min="14340" max="14340" width="18.28515625" customWidth="1"/>
    <col min="14341" max="14342" width="9.28515625" bestFit="1" customWidth="1"/>
    <col min="14343" max="14343" width="9.42578125" bestFit="1" customWidth="1"/>
    <col min="14344" max="14344" width="11.28515625" customWidth="1"/>
    <col min="14345" max="14345" width="10.7109375" customWidth="1"/>
    <col min="14346" max="14349" width="9.28515625" bestFit="1" customWidth="1"/>
    <col min="14593" max="14593" width="5.85546875" customWidth="1"/>
    <col min="14595" max="14595" width="16" customWidth="1"/>
    <col min="14596" max="14596" width="18.28515625" customWidth="1"/>
    <col min="14597" max="14598" width="9.28515625" bestFit="1" customWidth="1"/>
    <col min="14599" max="14599" width="9.42578125" bestFit="1" customWidth="1"/>
    <col min="14600" max="14600" width="11.28515625" customWidth="1"/>
    <col min="14601" max="14601" width="10.7109375" customWidth="1"/>
    <col min="14602" max="14605" width="9.28515625" bestFit="1" customWidth="1"/>
    <col min="14849" max="14849" width="5.85546875" customWidth="1"/>
    <col min="14851" max="14851" width="16" customWidth="1"/>
    <col min="14852" max="14852" width="18.28515625" customWidth="1"/>
    <col min="14853" max="14854" width="9.28515625" bestFit="1" customWidth="1"/>
    <col min="14855" max="14855" width="9.42578125" bestFit="1" customWidth="1"/>
    <col min="14856" max="14856" width="11.28515625" customWidth="1"/>
    <col min="14857" max="14857" width="10.7109375" customWidth="1"/>
    <col min="14858" max="14861" width="9.28515625" bestFit="1" customWidth="1"/>
    <col min="15105" max="15105" width="5.85546875" customWidth="1"/>
    <col min="15107" max="15107" width="16" customWidth="1"/>
    <col min="15108" max="15108" width="18.28515625" customWidth="1"/>
    <col min="15109" max="15110" width="9.28515625" bestFit="1" customWidth="1"/>
    <col min="15111" max="15111" width="9.42578125" bestFit="1" customWidth="1"/>
    <col min="15112" max="15112" width="11.28515625" customWidth="1"/>
    <col min="15113" max="15113" width="10.7109375" customWidth="1"/>
    <col min="15114" max="15117" width="9.28515625" bestFit="1" customWidth="1"/>
    <col min="15361" max="15361" width="5.85546875" customWidth="1"/>
    <col min="15363" max="15363" width="16" customWidth="1"/>
    <col min="15364" max="15364" width="18.28515625" customWidth="1"/>
    <col min="15365" max="15366" width="9.28515625" bestFit="1" customWidth="1"/>
    <col min="15367" max="15367" width="9.42578125" bestFit="1" customWidth="1"/>
    <col min="15368" max="15368" width="11.28515625" customWidth="1"/>
    <col min="15369" max="15369" width="10.7109375" customWidth="1"/>
    <col min="15370" max="15373" width="9.28515625" bestFit="1" customWidth="1"/>
    <col min="15617" max="15617" width="5.85546875" customWidth="1"/>
    <col min="15619" max="15619" width="16" customWidth="1"/>
    <col min="15620" max="15620" width="18.28515625" customWidth="1"/>
    <col min="15621" max="15622" width="9.28515625" bestFit="1" customWidth="1"/>
    <col min="15623" max="15623" width="9.42578125" bestFit="1" customWidth="1"/>
    <col min="15624" max="15624" width="11.28515625" customWidth="1"/>
    <col min="15625" max="15625" width="10.7109375" customWidth="1"/>
    <col min="15626" max="15629" width="9.28515625" bestFit="1" customWidth="1"/>
    <col min="15873" max="15873" width="5.85546875" customWidth="1"/>
    <col min="15875" max="15875" width="16" customWidth="1"/>
    <col min="15876" max="15876" width="18.28515625" customWidth="1"/>
    <col min="15877" max="15878" width="9.28515625" bestFit="1" customWidth="1"/>
    <col min="15879" max="15879" width="9.42578125" bestFit="1" customWidth="1"/>
    <col min="15880" max="15880" width="11.28515625" customWidth="1"/>
    <col min="15881" max="15881" width="10.7109375" customWidth="1"/>
    <col min="15882" max="15885" width="9.28515625" bestFit="1" customWidth="1"/>
    <col min="16129" max="16129" width="5.85546875" customWidth="1"/>
    <col min="16131" max="16131" width="16" customWidth="1"/>
    <col min="16132" max="16132" width="18.28515625" customWidth="1"/>
    <col min="16133" max="16134" width="9.28515625" bestFit="1" customWidth="1"/>
    <col min="16135" max="16135" width="9.42578125" bestFit="1" customWidth="1"/>
    <col min="16136" max="16136" width="11.28515625" customWidth="1"/>
    <col min="16137" max="16137" width="10.7109375" customWidth="1"/>
    <col min="16138" max="16141" width="9.28515625" bestFit="1" customWidth="1"/>
  </cols>
  <sheetData>
    <row r="1" spans="3:13" ht="28.5" customHeight="1">
      <c r="C1" s="1830" t="s">
        <v>1109</v>
      </c>
      <c r="D1" s="1830"/>
      <c r="E1" s="1830"/>
      <c r="F1" s="1830"/>
      <c r="G1" s="1830"/>
      <c r="H1" s="1830"/>
      <c r="I1" s="1830"/>
      <c r="J1" s="1830"/>
      <c r="K1" s="1331"/>
      <c r="L1" s="1331"/>
      <c r="M1" s="1331"/>
    </row>
    <row r="2" spans="3:13" ht="28.5" customHeight="1" thickBot="1">
      <c r="C2" s="1831" t="s">
        <v>1110</v>
      </c>
      <c r="D2" s="1832"/>
      <c r="E2" s="1832"/>
      <c r="F2" s="1832"/>
      <c r="G2" s="1832"/>
      <c r="H2" s="1832"/>
      <c r="I2" s="1832"/>
      <c r="J2" s="1832"/>
      <c r="K2" s="1331"/>
      <c r="L2" s="1331"/>
      <c r="M2" s="1331"/>
    </row>
    <row r="3" spans="3:13" ht="28.5" customHeight="1" thickTop="1">
      <c r="C3" s="1833" t="s">
        <v>1111</v>
      </c>
      <c r="D3" s="1835" t="s">
        <v>1112</v>
      </c>
      <c r="E3" s="1837" t="s">
        <v>1113</v>
      </c>
      <c r="F3" s="1837"/>
      <c r="G3" s="1837"/>
      <c r="H3" s="1838" t="s">
        <v>1114</v>
      </c>
      <c r="I3" s="1837"/>
      <c r="J3" s="1839"/>
      <c r="K3" s="1331"/>
      <c r="L3" s="1331"/>
      <c r="M3" s="1331"/>
    </row>
    <row r="4" spans="3:13" ht="28.5" customHeight="1" thickBot="1">
      <c r="C4" s="1834"/>
      <c r="D4" s="1836"/>
      <c r="E4" s="1332" t="s">
        <v>1115</v>
      </c>
      <c r="F4" s="1332" t="s">
        <v>1116</v>
      </c>
      <c r="G4" s="1332" t="s">
        <v>1117</v>
      </c>
      <c r="H4" s="1333" t="s">
        <v>1115</v>
      </c>
      <c r="I4" s="1332" t="s">
        <v>1116</v>
      </c>
      <c r="J4" s="1334" t="s">
        <v>1117</v>
      </c>
      <c r="K4" s="1331"/>
      <c r="L4" s="1331"/>
      <c r="M4" s="1331"/>
    </row>
    <row r="5" spans="3:13" ht="28.5" hidden="1" customHeight="1">
      <c r="C5" s="1840" t="s">
        <v>1000</v>
      </c>
      <c r="D5" s="1335" t="s">
        <v>1118</v>
      </c>
      <c r="E5" s="1336">
        <v>72.099999999999994</v>
      </c>
      <c r="F5" s="1336">
        <v>72.7</v>
      </c>
      <c r="G5" s="1336">
        <v>72.400000000000006</v>
      </c>
      <c r="H5" s="1336">
        <v>71.107187499999995</v>
      </c>
      <c r="I5" s="1336">
        <v>71.707187500000003</v>
      </c>
      <c r="J5" s="1337">
        <v>71.407187500000006</v>
      </c>
      <c r="K5" s="1331"/>
      <c r="L5" s="1331"/>
      <c r="M5" s="1331"/>
    </row>
    <row r="6" spans="3:13" ht="28.5" hidden="1" customHeight="1">
      <c r="C6" s="1828"/>
      <c r="D6" s="1335" t="s">
        <v>1119</v>
      </c>
      <c r="E6" s="1336">
        <v>75.599999999999994</v>
      </c>
      <c r="F6" s="1336">
        <v>76.2</v>
      </c>
      <c r="G6" s="1336">
        <v>75.900000000000006</v>
      </c>
      <c r="H6" s="1336">
        <v>73.617096774193527</v>
      </c>
      <c r="I6" s="1336">
        <v>74.21709677419355</v>
      </c>
      <c r="J6" s="1337">
        <v>73.917096774193539</v>
      </c>
      <c r="K6" s="1331"/>
      <c r="L6" s="1331"/>
      <c r="M6" s="1331"/>
    </row>
    <row r="7" spans="3:13" ht="28.5" hidden="1" customHeight="1">
      <c r="C7" s="1828"/>
      <c r="D7" s="1335" t="s">
        <v>627</v>
      </c>
      <c r="E7" s="1336">
        <v>78.099999999999994</v>
      </c>
      <c r="F7" s="1336">
        <v>78.7</v>
      </c>
      <c r="G7" s="1336">
        <v>78.400000000000006</v>
      </c>
      <c r="H7" s="1336">
        <v>77.85466666666666</v>
      </c>
      <c r="I7" s="1336">
        <v>78.454666666666668</v>
      </c>
      <c r="J7" s="1337">
        <v>78.154666666666657</v>
      </c>
      <c r="K7" s="1331"/>
      <c r="L7" s="1331"/>
      <c r="M7" s="1331"/>
    </row>
    <row r="8" spans="3:13" ht="28.5" hidden="1" customHeight="1">
      <c r="C8" s="1828"/>
      <c r="D8" s="1335" t="s">
        <v>1120</v>
      </c>
      <c r="E8" s="1336">
        <v>80.739999999999995</v>
      </c>
      <c r="F8" s="1336">
        <v>81.34</v>
      </c>
      <c r="G8" s="1336">
        <v>81.040000000000006</v>
      </c>
      <c r="H8" s="1336">
        <v>78.983333333333334</v>
      </c>
      <c r="I8" s="1336">
        <v>79.583333333333329</v>
      </c>
      <c r="J8" s="1337">
        <v>79.283333333333331</v>
      </c>
      <c r="K8" s="1331"/>
      <c r="L8" s="1331"/>
      <c r="M8" s="1331"/>
    </row>
    <row r="9" spans="3:13" ht="28.5" hidden="1" customHeight="1">
      <c r="C9" s="1828"/>
      <c r="D9" s="1335" t="s">
        <v>1121</v>
      </c>
      <c r="E9" s="1336">
        <v>85.51</v>
      </c>
      <c r="F9" s="1336">
        <v>86.11</v>
      </c>
      <c r="G9" s="1336">
        <v>85.81</v>
      </c>
      <c r="H9" s="1336">
        <v>82.697241379310341</v>
      </c>
      <c r="I9" s="1336">
        <v>83.297241379310336</v>
      </c>
      <c r="J9" s="1337">
        <v>82.997241379310339</v>
      </c>
      <c r="K9" s="1331"/>
      <c r="L9" s="1331"/>
      <c r="M9" s="1331"/>
    </row>
    <row r="10" spans="3:13" ht="28.5" hidden="1" customHeight="1">
      <c r="C10" s="1828"/>
      <c r="D10" s="1335" t="s">
        <v>1122</v>
      </c>
      <c r="E10" s="1336">
        <v>81.900000000000006</v>
      </c>
      <c r="F10" s="1336">
        <v>82.5</v>
      </c>
      <c r="G10" s="1336">
        <v>82.2</v>
      </c>
      <c r="H10" s="1336">
        <v>84.163666666666657</v>
      </c>
      <c r="I10" s="1336">
        <v>84.763666666666666</v>
      </c>
      <c r="J10" s="1337">
        <v>84.463666666666654</v>
      </c>
      <c r="K10" s="1331"/>
      <c r="L10" s="1331"/>
      <c r="M10" s="1331"/>
    </row>
    <row r="11" spans="3:13" ht="28.5" hidden="1" customHeight="1">
      <c r="C11" s="1828"/>
      <c r="D11" s="1335" t="s">
        <v>1123</v>
      </c>
      <c r="E11" s="1336">
        <v>79.05</v>
      </c>
      <c r="F11" s="1336">
        <v>79.650000000000006</v>
      </c>
      <c r="G11" s="1336">
        <v>79.349999999999994</v>
      </c>
      <c r="H11" s="1336">
        <v>79.455517241379312</v>
      </c>
      <c r="I11" s="1336">
        <v>80.055517241379306</v>
      </c>
      <c r="J11" s="1337">
        <v>79.755517241379309</v>
      </c>
      <c r="K11" s="1331"/>
      <c r="L11" s="1331"/>
      <c r="M11" s="1331"/>
    </row>
    <row r="12" spans="3:13" ht="28.5" hidden="1" customHeight="1">
      <c r="C12" s="1828"/>
      <c r="D12" s="1335" t="s">
        <v>1124</v>
      </c>
      <c r="E12" s="1336">
        <v>79.55</v>
      </c>
      <c r="F12" s="1336">
        <v>80.150000000000006</v>
      </c>
      <c r="G12" s="1336">
        <v>79.849999999999994</v>
      </c>
      <c r="H12" s="1336">
        <v>78.760000000000005</v>
      </c>
      <c r="I12" s="1336">
        <v>79.36</v>
      </c>
      <c r="J12" s="1337">
        <v>79.06</v>
      </c>
      <c r="K12" s="1331"/>
      <c r="L12" s="1331"/>
      <c r="M12" s="1331"/>
    </row>
    <row r="13" spans="3:13" ht="28.5" hidden="1" customHeight="1">
      <c r="C13" s="1828"/>
      <c r="D13" s="1335" t="s">
        <v>1125</v>
      </c>
      <c r="E13" s="1336">
        <v>82.13</v>
      </c>
      <c r="F13" s="1336">
        <v>82.73</v>
      </c>
      <c r="G13" s="1336">
        <v>82.43</v>
      </c>
      <c r="H13" s="1336">
        <v>80.99233333333332</v>
      </c>
      <c r="I13" s="1336">
        <v>81.592333333333343</v>
      </c>
      <c r="J13" s="1337">
        <v>81.292333333333332</v>
      </c>
      <c r="K13" s="1331"/>
      <c r="L13" s="1331"/>
      <c r="M13" s="1331"/>
    </row>
    <row r="14" spans="3:13" ht="28.5" hidden="1" customHeight="1">
      <c r="C14" s="1828"/>
      <c r="D14" s="1335" t="s">
        <v>1126</v>
      </c>
      <c r="E14" s="1336">
        <v>85.32</v>
      </c>
      <c r="F14" s="1336">
        <v>85.92</v>
      </c>
      <c r="G14" s="1336">
        <v>85.62</v>
      </c>
      <c r="H14" s="1336">
        <v>83.74677419354839</v>
      </c>
      <c r="I14" s="1336">
        <v>84.346774193548384</v>
      </c>
      <c r="J14" s="1337">
        <v>84.046774193548387</v>
      </c>
      <c r="K14" s="1331"/>
      <c r="L14" s="1331"/>
      <c r="M14" s="1331"/>
    </row>
    <row r="15" spans="3:13" ht="28.5" hidden="1" customHeight="1">
      <c r="C15" s="1828"/>
      <c r="D15" s="1335" t="s">
        <v>1127</v>
      </c>
      <c r="E15" s="1338">
        <v>88.6</v>
      </c>
      <c r="F15" s="1336">
        <v>89.2</v>
      </c>
      <c r="G15" s="1338">
        <v>88.9</v>
      </c>
      <c r="H15" s="1336">
        <v>88.055937499999999</v>
      </c>
      <c r="I15" s="1338">
        <v>88.655937499999993</v>
      </c>
      <c r="J15" s="1337">
        <v>88.355937499999996</v>
      </c>
      <c r="K15" s="1331"/>
      <c r="L15" s="1331"/>
      <c r="M15" s="1331"/>
    </row>
    <row r="16" spans="3:13" ht="28.5" hidden="1" customHeight="1">
      <c r="C16" s="1828"/>
      <c r="D16" s="1339" t="s">
        <v>1128</v>
      </c>
      <c r="E16" s="1340">
        <v>88.6</v>
      </c>
      <c r="F16" s="1340">
        <v>89.2</v>
      </c>
      <c r="G16" s="1340">
        <v>88.9</v>
      </c>
      <c r="H16" s="1340">
        <v>89.202903225806452</v>
      </c>
      <c r="I16" s="1340">
        <v>89.80290322580646</v>
      </c>
      <c r="J16" s="1341">
        <v>89.502903225806449</v>
      </c>
      <c r="K16" s="1331"/>
      <c r="L16" s="1331"/>
      <c r="M16" s="1331"/>
    </row>
    <row r="17" spans="3:13" ht="28.5" hidden="1" customHeight="1">
      <c r="C17" s="1841"/>
      <c r="D17" s="1342" t="s">
        <v>1129</v>
      </c>
      <c r="E17" s="1343">
        <v>81.433333333333323</v>
      </c>
      <c r="F17" s="1343">
        <v>82.033333333333346</v>
      </c>
      <c r="G17" s="1343">
        <v>81.733333333333334</v>
      </c>
      <c r="H17" s="1343">
        <v>80.719721484519837</v>
      </c>
      <c r="I17" s="1343">
        <v>81.319721484519846</v>
      </c>
      <c r="J17" s="1344">
        <v>81.019721484519806</v>
      </c>
      <c r="K17" s="1331"/>
      <c r="L17" s="1331"/>
      <c r="M17" s="1331"/>
    </row>
    <row r="18" spans="3:13" ht="28.5" hidden="1" customHeight="1">
      <c r="C18" s="1827" t="s">
        <v>1001</v>
      </c>
      <c r="D18" s="1335" t="s">
        <v>1118</v>
      </c>
      <c r="E18" s="1345">
        <v>88.75</v>
      </c>
      <c r="F18" s="1345">
        <v>89.35</v>
      </c>
      <c r="G18" s="1345">
        <v>89.05</v>
      </c>
      <c r="H18" s="1346">
        <v>88.448437499999997</v>
      </c>
      <c r="I18" s="1345">
        <v>89.048437500000006</v>
      </c>
      <c r="J18" s="1347">
        <v>88.748437499999994</v>
      </c>
      <c r="K18" s="1331"/>
      <c r="L18" s="1331"/>
      <c r="M18" s="1331"/>
    </row>
    <row r="19" spans="3:13" ht="28.5" hidden="1" customHeight="1">
      <c r="C19" s="1828"/>
      <c r="D19" s="1335" t="s">
        <v>1119</v>
      </c>
      <c r="E19" s="1345">
        <v>87.23</v>
      </c>
      <c r="F19" s="1345">
        <v>87.83</v>
      </c>
      <c r="G19" s="1345">
        <v>87.53</v>
      </c>
      <c r="H19" s="1346">
        <v>88.500967741935511</v>
      </c>
      <c r="I19" s="1345">
        <v>89.100967741935477</v>
      </c>
      <c r="J19" s="1347">
        <v>88.800967741935494</v>
      </c>
      <c r="K19" s="1331"/>
      <c r="L19" s="1331"/>
      <c r="M19" s="1331"/>
    </row>
    <row r="20" spans="3:13" ht="28.5" hidden="1" customHeight="1">
      <c r="C20" s="1828"/>
      <c r="D20" s="1335" t="s">
        <v>627</v>
      </c>
      <c r="E20" s="1345">
        <v>84.6</v>
      </c>
      <c r="F20" s="1345">
        <v>85.2</v>
      </c>
      <c r="G20" s="1345">
        <v>84.9</v>
      </c>
      <c r="H20" s="1346">
        <v>84.469333333333324</v>
      </c>
      <c r="I20" s="1345">
        <v>85.069333333333333</v>
      </c>
      <c r="J20" s="1347">
        <v>84.769333333333321</v>
      </c>
      <c r="K20" s="1331"/>
      <c r="L20" s="1331"/>
      <c r="M20" s="1331"/>
    </row>
    <row r="21" spans="3:13" ht="28.5" hidden="1" customHeight="1">
      <c r="C21" s="1828"/>
      <c r="D21" s="1335" t="s">
        <v>1120</v>
      </c>
      <c r="E21" s="1345">
        <v>87.64</v>
      </c>
      <c r="F21" s="1345">
        <v>88.24</v>
      </c>
      <c r="G21" s="1345">
        <v>87.94</v>
      </c>
      <c r="H21" s="1346">
        <v>85.926666666666677</v>
      </c>
      <c r="I21" s="1345">
        <v>86.526666666666657</v>
      </c>
      <c r="J21" s="1347">
        <v>86.226666666666659</v>
      </c>
      <c r="K21" s="1331"/>
      <c r="L21" s="1331"/>
      <c r="M21" s="1331"/>
    </row>
    <row r="22" spans="3:13" ht="28.5" hidden="1" customHeight="1">
      <c r="C22" s="1828"/>
      <c r="D22" s="1335" t="s">
        <v>1121</v>
      </c>
      <c r="E22" s="1345">
        <v>86.61</v>
      </c>
      <c r="F22" s="1345">
        <v>87.21</v>
      </c>
      <c r="G22" s="1345">
        <v>86.91</v>
      </c>
      <c r="H22" s="1346">
        <v>87.38366666666667</v>
      </c>
      <c r="I22" s="1345">
        <v>87.983666666666679</v>
      </c>
      <c r="J22" s="1347">
        <v>87.683666666666682</v>
      </c>
      <c r="K22" s="1331"/>
      <c r="L22" s="1331"/>
      <c r="M22" s="1331"/>
    </row>
    <row r="23" spans="3:13" ht="28.5" hidden="1" customHeight="1">
      <c r="C23" s="1828"/>
      <c r="D23" s="1335" t="s">
        <v>1122</v>
      </c>
      <c r="E23" s="1345">
        <v>87.1</v>
      </c>
      <c r="F23" s="1345">
        <v>87.7</v>
      </c>
      <c r="G23" s="1345">
        <v>87.4</v>
      </c>
      <c r="H23" s="1346">
        <v>87.402758620689667</v>
      </c>
      <c r="I23" s="1345">
        <v>88.002758620689633</v>
      </c>
      <c r="J23" s="1347">
        <v>87.70275862068965</v>
      </c>
      <c r="K23" s="1331"/>
      <c r="L23" s="1331"/>
      <c r="M23" s="1331"/>
    </row>
    <row r="24" spans="3:13" ht="28.5" hidden="1" customHeight="1">
      <c r="C24" s="1828"/>
      <c r="D24" s="1335" t="s">
        <v>1123</v>
      </c>
      <c r="E24" s="1345">
        <v>85.3</v>
      </c>
      <c r="F24" s="1345">
        <v>85.9</v>
      </c>
      <c r="G24" s="1345">
        <v>85.6</v>
      </c>
      <c r="H24" s="1346">
        <v>85.646896551724126</v>
      </c>
      <c r="I24" s="1345">
        <v>86.246896551724149</v>
      </c>
      <c r="J24" s="1347">
        <v>85.946896551724137</v>
      </c>
      <c r="K24" s="1331"/>
      <c r="L24" s="1331"/>
      <c r="M24" s="1331"/>
    </row>
    <row r="25" spans="3:13" ht="28.5" hidden="1" customHeight="1">
      <c r="C25" s="1828"/>
      <c r="D25" s="1335" t="s">
        <v>1124</v>
      </c>
      <c r="E25" s="1345">
        <v>86.77</v>
      </c>
      <c r="F25" s="1345">
        <v>87.37</v>
      </c>
      <c r="G25" s="1345">
        <v>87.07</v>
      </c>
      <c r="H25" s="1346">
        <v>86.572333333333333</v>
      </c>
      <c r="I25" s="1345">
        <v>87.172333333333341</v>
      </c>
      <c r="J25" s="1347">
        <v>86.87233333333333</v>
      </c>
      <c r="K25" s="1331"/>
      <c r="L25" s="1331"/>
      <c r="M25" s="1331"/>
    </row>
    <row r="26" spans="3:13" ht="28.5" hidden="1" customHeight="1">
      <c r="C26" s="1828"/>
      <c r="D26" s="1335" t="s">
        <v>1125</v>
      </c>
      <c r="E26" s="1345">
        <v>86.86</v>
      </c>
      <c r="F26" s="1345">
        <v>87.46</v>
      </c>
      <c r="G26" s="1345">
        <v>87.16</v>
      </c>
      <c r="H26" s="1346">
        <v>86.686451612903213</v>
      </c>
      <c r="I26" s="1345">
        <v>87.291000000000011</v>
      </c>
      <c r="J26" s="1347">
        <v>86.988725806451612</v>
      </c>
      <c r="K26" s="1331"/>
      <c r="L26" s="1331"/>
      <c r="M26" s="1331"/>
    </row>
    <row r="27" spans="3:13" ht="28.5" hidden="1" customHeight="1">
      <c r="C27" s="1828"/>
      <c r="D27" s="1335" t="s">
        <v>1126</v>
      </c>
      <c r="E27" s="1345">
        <v>87.61</v>
      </c>
      <c r="F27" s="1345">
        <v>88.21</v>
      </c>
      <c r="G27" s="1345">
        <v>87.91</v>
      </c>
      <c r="H27" s="1346">
        <v>86.455806451612901</v>
      </c>
      <c r="I27" s="1345">
        <v>87.055806451612895</v>
      </c>
      <c r="J27" s="1347">
        <v>86.755806451612898</v>
      </c>
      <c r="K27" s="1331"/>
      <c r="L27" s="1331"/>
      <c r="M27" s="1331"/>
    </row>
    <row r="28" spans="3:13" ht="28.5" hidden="1" customHeight="1">
      <c r="C28" s="1828"/>
      <c r="D28" s="1335" t="s">
        <v>1127</v>
      </c>
      <c r="E28" s="1345">
        <v>92.72</v>
      </c>
      <c r="F28" s="1345">
        <v>93.32</v>
      </c>
      <c r="G28" s="1345">
        <v>93.02</v>
      </c>
      <c r="H28" s="1346">
        <v>89.458709677419364</v>
      </c>
      <c r="I28" s="1345">
        <v>90.058709677419344</v>
      </c>
      <c r="J28" s="1347">
        <v>89.758709677419347</v>
      </c>
      <c r="K28" s="1331"/>
      <c r="L28" s="1331"/>
      <c r="M28" s="1331"/>
    </row>
    <row r="29" spans="3:13" ht="28.5" hidden="1" customHeight="1">
      <c r="C29" s="1828"/>
      <c r="D29" s="1339" t="s">
        <v>1128</v>
      </c>
      <c r="E29" s="1345">
        <v>95</v>
      </c>
      <c r="F29" s="1345">
        <v>95.6</v>
      </c>
      <c r="G29" s="1345">
        <v>95.3</v>
      </c>
      <c r="H29" s="1346">
        <v>94.915483870967748</v>
      </c>
      <c r="I29" s="1345">
        <v>95.515483870967742</v>
      </c>
      <c r="J29" s="1347">
        <v>95.215483870967745</v>
      </c>
      <c r="K29" s="1331"/>
      <c r="L29" s="1331"/>
      <c r="M29" s="1331"/>
    </row>
    <row r="30" spans="3:13" ht="28.5" hidden="1" customHeight="1">
      <c r="C30" s="1841"/>
      <c r="D30" s="1348" t="s">
        <v>1129</v>
      </c>
      <c r="E30" s="1349">
        <v>88.015833333333333</v>
      </c>
      <c r="F30" s="1349">
        <v>88.615833333333327</v>
      </c>
      <c r="G30" s="1349">
        <v>88.31583333333333</v>
      </c>
      <c r="H30" s="1350">
        <v>87.655626002271049</v>
      </c>
      <c r="I30" s="1349">
        <v>88.256005034529096</v>
      </c>
      <c r="J30" s="1351">
        <v>87.955815518400073</v>
      </c>
      <c r="K30" s="1331"/>
      <c r="L30" s="1331"/>
      <c r="M30" s="1331"/>
    </row>
    <row r="31" spans="3:13" ht="28.5" hidden="1" customHeight="1">
      <c r="C31" s="1827" t="s">
        <v>1002</v>
      </c>
      <c r="D31" s="1335" t="s">
        <v>1118</v>
      </c>
      <c r="E31" s="1352">
        <v>97.96</v>
      </c>
      <c r="F31" s="1352">
        <v>98.56</v>
      </c>
      <c r="G31" s="1352">
        <v>98.259999999999991</v>
      </c>
      <c r="H31" s="1352">
        <v>96.012187499999996</v>
      </c>
      <c r="I31" s="1352">
        <v>96.612187500000005</v>
      </c>
      <c r="J31" s="1353">
        <v>96.312187499999993</v>
      </c>
      <c r="K31" s="1331"/>
      <c r="L31" s="1331"/>
      <c r="M31" s="1331"/>
    </row>
    <row r="32" spans="3:13" ht="28.5" hidden="1" customHeight="1">
      <c r="C32" s="1828"/>
      <c r="D32" s="1335" t="s">
        <v>1119</v>
      </c>
      <c r="E32" s="1345">
        <v>101.29</v>
      </c>
      <c r="F32" s="1345">
        <v>101.89</v>
      </c>
      <c r="G32" s="1345">
        <v>101.59</v>
      </c>
      <c r="H32" s="1345">
        <v>103.24870967741936</v>
      </c>
      <c r="I32" s="1345">
        <v>103.84870967741935</v>
      </c>
      <c r="J32" s="1347">
        <v>103.54870967741935</v>
      </c>
      <c r="K32" s="1331"/>
      <c r="L32" s="1331"/>
      <c r="M32" s="1331"/>
    </row>
    <row r="33" spans="3:13" ht="28.5" hidden="1" customHeight="1">
      <c r="C33" s="1828"/>
      <c r="D33" s="1335" t="s">
        <v>627</v>
      </c>
      <c r="E33" s="1345">
        <v>98.64</v>
      </c>
      <c r="F33" s="1345">
        <v>99.24</v>
      </c>
      <c r="G33" s="1345">
        <v>98.94</v>
      </c>
      <c r="H33" s="1345">
        <v>98.939677419354837</v>
      </c>
      <c r="I33" s="1345">
        <v>99.539677419354845</v>
      </c>
      <c r="J33" s="1347">
        <v>99.239677419354848</v>
      </c>
      <c r="K33" s="1331"/>
      <c r="L33" s="1331"/>
      <c r="M33" s="1331"/>
    </row>
    <row r="34" spans="3:13" ht="28.5" hidden="1" customHeight="1">
      <c r="C34" s="1828"/>
      <c r="D34" s="1335" t="s">
        <v>1120</v>
      </c>
      <c r="E34" s="1345">
        <v>100.73</v>
      </c>
      <c r="F34" s="1345">
        <v>101.33</v>
      </c>
      <c r="G34" s="1345">
        <v>101.03</v>
      </c>
      <c r="H34" s="1345">
        <v>98.803103448275863</v>
      </c>
      <c r="I34" s="1345">
        <v>99.403103448275857</v>
      </c>
      <c r="J34" s="1347">
        <v>99.10310344827586</v>
      </c>
      <c r="K34" s="1331"/>
      <c r="L34" s="1331"/>
      <c r="M34" s="1331"/>
    </row>
    <row r="35" spans="3:13" ht="28.5" hidden="1" customHeight="1">
      <c r="C35" s="1828"/>
      <c r="D35" s="1335" t="s">
        <v>1121</v>
      </c>
      <c r="E35" s="1345">
        <v>99.11</v>
      </c>
      <c r="F35" s="1345">
        <v>99.71</v>
      </c>
      <c r="G35" s="1345">
        <v>99.41</v>
      </c>
      <c r="H35" s="1345">
        <v>99.268333333333302</v>
      </c>
      <c r="I35" s="1345">
        <v>99.868333333333339</v>
      </c>
      <c r="J35" s="1347">
        <v>99.568333333333328</v>
      </c>
      <c r="K35" s="1331"/>
      <c r="L35" s="1331"/>
      <c r="M35" s="1331"/>
    </row>
    <row r="36" spans="3:13" ht="28.5" hidden="1" customHeight="1">
      <c r="C36" s="1828"/>
      <c r="D36" s="1335" t="s">
        <v>1122</v>
      </c>
      <c r="E36" s="1345">
        <v>98.14</v>
      </c>
      <c r="F36" s="1345">
        <v>98.74</v>
      </c>
      <c r="G36" s="1345">
        <v>98.44</v>
      </c>
      <c r="H36" s="1345">
        <v>98.89533333333334</v>
      </c>
      <c r="I36" s="1345">
        <v>99.495333333333321</v>
      </c>
      <c r="J36" s="1347">
        <v>99.195333333333338</v>
      </c>
      <c r="K36" s="1331"/>
      <c r="L36" s="1331"/>
      <c r="M36" s="1331"/>
    </row>
    <row r="37" spans="3:13" ht="28.5" hidden="1" customHeight="1">
      <c r="C37" s="1828"/>
      <c r="D37" s="1354" t="s">
        <v>1123</v>
      </c>
      <c r="E37" s="1355">
        <v>99.26</v>
      </c>
      <c r="F37" s="1355">
        <v>99.86</v>
      </c>
      <c r="G37" s="1355">
        <v>99.56</v>
      </c>
      <c r="H37" s="1355">
        <v>99.27</v>
      </c>
      <c r="I37" s="1355">
        <v>99.87</v>
      </c>
      <c r="J37" s="1347">
        <v>99.57</v>
      </c>
      <c r="K37" s="1331"/>
      <c r="L37" s="1331"/>
      <c r="M37" s="1331"/>
    </row>
    <row r="38" spans="3:13" ht="28.5" hidden="1" customHeight="1">
      <c r="C38" s="1828"/>
      <c r="D38" s="1354" t="s">
        <v>1124</v>
      </c>
      <c r="E38" s="1355">
        <v>97.58</v>
      </c>
      <c r="F38" s="1355">
        <v>98.18</v>
      </c>
      <c r="G38" s="1355">
        <v>97.88</v>
      </c>
      <c r="H38" s="1355">
        <v>98.50866666666667</v>
      </c>
      <c r="I38" s="1355">
        <v>99.108666666666679</v>
      </c>
      <c r="J38" s="1347">
        <v>98.808666666666682</v>
      </c>
      <c r="K38" s="1331"/>
      <c r="L38" s="1331"/>
      <c r="M38" s="1331"/>
    </row>
    <row r="39" spans="3:13" ht="28.5" hidden="1" customHeight="1">
      <c r="C39" s="1828"/>
      <c r="D39" s="1335" t="s">
        <v>1125</v>
      </c>
      <c r="E39" s="1345">
        <v>95.99</v>
      </c>
      <c r="F39" s="1345">
        <v>96.59</v>
      </c>
      <c r="G39" s="1345">
        <v>96.289999999999992</v>
      </c>
      <c r="H39" s="1345">
        <v>96.414666666666662</v>
      </c>
      <c r="I39" s="1345">
        <v>97.014666666666685</v>
      </c>
      <c r="J39" s="1347">
        <v>96.714666666666673</v>
      </c>
      <c r="K39" s="1331"/>
      <c r="L39" s="1331"/>
      <c r="M39" s="1331"/>
    </row>
    <row r="40" spans="3:13" ht="28.5" hidden="1" customHeight="1">
      <c r="C40" s="1828"/>
      <c r="D40" s="1335" t="s">
        <v>1126</v>
      </c>
      <c r="E40" s="1345">
        <v>95.2</v>
      </c>
      <c r="F40" s="1345">
        <v>95.8</v>
      </c>
      <c r="G40" s="1345">
        <v>95.5</v>
      </c>
      <c r="H40" s="1345">
        <v>96.220967741935496</v>
      </c>
      <c r="I40" s="1345">
        <v>96.820967741935476</v>
      </c>
      <c r="J40" s="1347">
        <v>96.520967741935493</v>
      </c>
      <c r="K40" s="1331"/>
      <c r="L40" s="1331"/>
      <c r="M40" s="1331"/>
    </row>
    <row r="41" spans="3:13" ht="28.5" hidden="1" customHeight="1">
      <c r="C41" s="1828"/>
      <c r="D41" s="1335" t="s">
        <v>1127</v>
      </c>
      <c r="E41" s="1345">
        <v>95.32</v>
      </c>
      <c r="F41" s="1345">
        <v>95.92</v>
      </c>
      <c r="G41" s="1345">
        <v>95.62</v>
      </c>
      <c r="H41" s="1345">
        <v>94.152258064516133</v>
      </c>
      <c r="I41" s="1345">
        <v>94.752258064516141</v>
      </c>
      <c r="J41" s="1347">
        <v>94.452258064516144</v>
      </c>
      <c r="K41" s="1331"/>
      <c r="L41" s="1331"/>
      <c r="M41" s="1331"/>
    </row>
    <row r="42" spans="3:13" ht="28.5" hidden="1" customHeight="1">
      <c r="C42" s="1828"/>
      <c r="D42" s="1339" t="s">
        <v>1128</v>
      </c>
      <c r="E42" s="1356">
        <v>95.9</v>
      </c>
      <c r="F42" s="1356">
        <v>96.5</v>
      </c>
      <c r="G42" s="1356">
        <v>96.2</v>
      </c>
      <c r="H42" s="1356">
        <v>95.714062499999997</v>
      </c>
      <c r="I42" s="1356">
        <v>96.314062500000006</v>
      </c>
      <c r="J42" s="1357">
        <v>96.014062499999994</v>
      </c>
      <c r="K42" s="1331"/>
      <c r="L42" s="1331"/>
      <c r="M42" s="1331"/>
    </row>
    <row r="43" spans="3:13" ht="28.5" hidden="1" customHeight="1">
      <c r="C43" s="1841"/>
      <c r="D43" s="1358" t="s">
        <v>1129</v>
      </c>
      <c r="E43" s="1359">
        <v>97.926666666666677</v>
      </c>
      <c r="F43" s="1359">
        <v>98.526666666666657</v>
      </c>
      <c r="G43" s="1359">
        <v>98.251639784946235</v>
      </c>
      <c r="H43" s="1359">
        <v>97.953997195958479</v>
      </c>
      <c r="I43" s="1359">
        <v>98.553997195958473</v>
      </c>
      <c r="J43" s="1360">
        <v>98.253997195958462</v>
      </c>
      <c r="K43" s="1331"/>
      <c r="L43" s="1331"/>
      <c r="M43" s="1331"/>
    </row>
    <row r="44" spans="3:13" ht="28.5" hidden="1" customHeight="1">
      <c r="C44" s="1827" t="s">
        <v>194</v>
      </c>
      <c r="D44" s="1335" t="s">
        <v>1118</v>
      </c>
      <c r="E44" s="1361">
        <v>96.92</v>
      </c>
      <c r="F44" s="1361">
        <v>97.52</v>
      </c>
      <c r="G44" s="1361">
        <v>97.22</v>
      </c>
      <c r="H44" s="1361">
        <v>96.714193548387101</v>
      </c>
      <c r="I44" s="1361">
        <v>97.314193548387095</v>
      </c>
      <c r="J44" s="1362">
        <v>97.014193548387098</v>
      </c>
      <c r="K44" s="1331"/>
      <c r="L44" s="1331"/>
      <c r="M44" s="1331"/>
    </row>
    <row r="45" spans="3:13" ht="28.5" hidden="1" customHeight="1">
      <c r="C45" s="1828"/>
      <c r="D45" s="1335" t="s">
        <v>1119</v>
      </c>
      <c r="E45" s="1346">
        <v>97.52</v>
      </c>
      <c r="F45" s="1346">
        <v>98.12</v>
      </c>
      <c r="G45" s="1346">
        <v>97.82</v>
      </c>
      <c r="H45" s="1346">
        <v>96.642258064516142</v>
      </c>
      <c r="I45" s="1346">
        <v>97.242258064516108</v>
      </c>
      <c r="J45" s="1363">
        <v>96.942258064516125</v>
      </c>
      <c r="K45" s="1331"/>
      <c r="L45" s="1331"/>
      <c r="M45" s="1331"/>
    </row>
    <row r="46" spans="3:13" ht="28.5" hidden="1" customHeight="1">
      <c r="C46" s="1828"/>
      <c r="D46" s="1335" t="s">
        <v>627</v>
      </c>
      <c r="E46" s="1346">
        <v>98.64</v>
      </c>
      <c r="F46" s="1346">
        <v>99.24</v>
      </c>
      <c r="G46" s="1346">
        <v>98.94</v>
      </c>
      <c r="H46" s="1346">
        <v>97.734193548387097</v>
      </c>
      <c r="I46" s="1346">
        <v>98.334193548387105</v>
      </c>
      <c r="J46" s="1363">
        <v>98.034193548387094</v>
      </c>
      <c r="K46" s="1331"/>
      <c r="L46" s="1331"/>
      <c r="M46" s="1331"/>
    </row>
    <row r="47" spans="3:13" ht="28.5" hidden="1" customHeight="1">
      <c r="C47" s="1828"/>
      <c r="D47" s="1335" t="s">
        <v>1120</v>
      </c>
      <c r="E47" s="1346">
        <v>98.46</v>
      </c>
      <c r="F47" s="1346">
        <v>99.06</v>
      </c>
      <c r="G47" s="1346">
        <v>98.76</v>
      </c>
      <c r="H47" s="1346">
        <v>97.996333333333311</v>
      </c>
      <c r="I47" s="1346">
        <v>98.596333333333334</v>
      </c>
      <c r="J47" s="1363">
        <v>98.296333333333322</v>
      </c>
      <c r="K47" s="1331"/>
      <c r="L47" s="1331"/>
      <c r="M47" s="1331"/>
    </row>
    <row r="48" spans="3:13" ht="28.5" hidden="1" customHeight="1">
      <c r="C48" s="1828"/>
      <c r="D48" s="1335" t="s">
        <v>1121</v>
      </c>
      <c r="E48" s="1346">
        <v>99.37</v>
      </c>
      <c r="F48" s="1346">
        <v>99.97</v>
      </c>
      <c r="G48" s="1346">
        <v>99.67</v>
      </c>
      <c r="H48" s="1346">
        <v>98.795172413793082</v>
      </c>
      <c r="I48" s="1346">
        <v>99.395172413793105</v>
      </c>
      <c r="J48" s="1363">
        <v>99.095172413793094</v>
      </c>
      <c r="K48" s="1331"/>
      <c r="L48" s="1331"/>
      <c r="M48" s="1331"/>
    </row>
    <row r="49" spans="3:13" ht="28.5" hidden="1" customHeight="1">
      <c r="C49" s="1828"/>
      <c r="D49" s="1335" t="s">
        <v>1122</v>
      </c>
      <c r="E49" s="1346">
        <v>99.13</v>
      </c>
      <c r="F49" s="1346">
        <v>99.73</v>
      </c>
      <c r="G49" s="1346">
        <v>99.43</v>
      </c>
      <c r="H49" s="1346">
        <v>100.75700000000002</v>
      </c>
      <c r="I49" s="1346">
        <v>101.357</v>
      </c>
      <c r="J49" s="1363">
        <v>101.05700000000002</v>
      </c>
      <c r="K49" s="1331"/>
      <c r="L49" s="1331"/>
      <c r="M49" s="1331"/>
    </row>
    <row r="50" spans="3:13" ht="28.5" hidden="1" customHeight="1">
      <c r="C50" s="1828"/>
      <c r="D50" s="1335" t="s">
        <v>1130</v>
      </c>
      <c r="E50" s="1346">
        <v>99.31</v>
      </c>
      <c r="F50" s="1346">
        <v>99.91</v>
      </c>
      <c r="G50" s="1346">
        <v>99.61</v>
      </c>
      <c r="H50" s="1346">
        <v>98.53</v>
      </c>
      <c r="I50" s="1346">
        <v>99.13</v>
      </c>
      <c r="J50" s="1363">
        <v>98.83</v>
      </c>
      <c r="K50" s="1331"/>
      <c r="L50" s="1331"/>
      <c r="M50" s="1331"/>
    </row>
    <row r="51" spans="3:13" ht="28.5" hidden="1" customHeight="1">
      <c r="C51" s="1828"/>
      <c r="D51" s="1335" t="s">
        <v>1124</v>
      </c>
      <c r="E51" s="1346">
        <v>100.45</v>
      </c>
      <c r="F51" s="1346">
        <v>101.05</v>
      </c>
      <c r="G51" s="1346">
        <v>100.75</v>
      </c>
      <c r="H51" s="1346">
        <v>99.253666666666689</v>
      </c>
      <c r="I51" s="1346">
        <v>99.853666666666655</v>
      </c>
      <c r="J51" s="1363">
        <v>99.553666666666672</v>
      </c>
      <c r="K51" s="1331"/>
      <c r="L51" s="1331"/>
      <c r="M51" s="1331"/>
    </row>
    <row r="52" spans="3:13" ht="28.5" hidden="1" customHeight="1">
      <c r="C52" s="1828"/>
      <c r="D52" s="1335" t="s">
        <v>1125</v>
      </c>
      <c r="E52" s="1346">
        <v>99.4</v>
      </c>
      <c r="F52" s="1346">
        <v>100</v>
      </c>
      <c r="G52" s="1346">
        <v>99.7</v>
      </c>
      <c r="H52" s="1346">
        <v>99.667000000000002</v>
      </c>
      <c r="I52" s="1346">
        <v>100.26700000000001</v>
      </c>
      <c r="J52" s="1363">
        <v>99.967000000000013</v>
      </c>
      <c r="K52" s="1331"/>
      <c r="L52" s="1331"/>
      <c r="M52" s="1331"/>
    </row>
    <row r="53" spans="3:13" ht="28.5" hidden="1" customHeight="1">
      <c r="C53" s="1828"/>
      <c r="D53" s="1335" t="s">
        <v>1126</v>
      </c>
      <c r="E53" s="1346">
        <v>102.16</v>
      </c>
      <c r="F53" s="1346">
        <v>102.76</v>
      </c>
      <c r="G53" s="1346">
        <v>102.46000000000001</v>
      </c>
      <c r="H53" s="1346">
        <v>100.94516129032259</v>
      </c>
      <c r="I53" s="1346">
        <v>101.54516129032258</v>
      </c>
      <c r="J53" s="1363">
        <v>101.24516129032259</v>
      </c>
      <c r="K53" s="1331"/>
      <c r="L53" s="1331"/>
      <c r="M53" s="1331"/>
    </row>
    <row r="54" spans="3:13" ht="28.5" hidden="1" customHeight="1">
      <c r="C54" s="1828"/>
      <c r="D54" s="1335" t="s">
        <v>1131</v>
      </c>
      <c r="E54" s="1346">
        <v>102.2</v>
      </c>
      <c r="F54" s="1346">
        <v>102.8</v>
      </c>
      <c r="G54" s="1346">
        <v>102.5</v>
      </c>
      <c r="H54" s="1346">
        <v>101.78375</v>
      </c>
      <c r="I54" s="1346">
        <v>102.38374999999999</v>
      </c>
      <c r="J54" s="1363">
        <v>102.08374999999999</v>
      </c>
      <c r="K54" s="1331"/>
      <c r="L54" s="1331"/>
      <c r="M54" s="1331"/>
    </row>
    <row r="55" spans="3:13" ht="28.5" hidden="1" customHeight="1">
      <c r="C55" s="1828"/>
      <c r="D55" s="1335" t="s">
        <v>1128</v>
      </c>
      <c r="E55" s="1345">
        <v>101.14</v>
      </c>
      <c r="F55" s="1345">
        <v>101.74</v>
      </c>
      <c r="G55" s="1345">
        <v>101.44</v>
      </c>
      <c r="H55" s="1345">
        <v>101.45258064516129</v>
      </c>
      <c r="I55" s="1345">
        <v>102.0525806451613</v>
      </c>
      <c r="J55" s="1347">
        <v>101.75258064516129</v>
      </c>
      <c r="K55" s="1331"/>
      <c r="L55" s="1331"/>
      <c r="M55" s="1331"/>
    </row>
    <row r="56" spans="3:13" ht="28.5" hidden="1" customHeight="1">
      <c r="C56" s="1841"/>
      <c r="D56" s="1358" t="s">
        <v>1129</v>
      </c>
      <c r="E56" s="1349">
        <v>99.558333333333337</v>
      </c>
      <c r="F56" s="1349">
        <v>100.15833333333332</v>
      </c>
      <c r="G56" s="1349">
        <v>99.858333333333348</v>
      </c>
      <c r="H56" s="1349">
        <v>99.189275792547292</v>
      </c>
      <c r="I56" s="1349">
        <v>99.789275792547258</v>
      </c>
      <c r="J56" s="1351">
        <v>99.489275792547275</v>
      </c>
      <c r="K56" s="1331"/>
      <c r="L56" s="1331"/>
      <c r="M56" s="1331"/>
    </row>
    <row r="57" spans="3:13" ht="28.5" hidden="1" customHeight="1">
      <c r="C57" s="1827" t="s">
        <v>709</v>
      </c>
      <c r="D57" s="1335" t="s">
        <v>1118</v>
      </c>
      <c r="E57" s="1361">
        <v>103.71</v>
      </c>
      <c r="F57" s="1361">
        <v>104.31</v>
      </c>
      <c r="G57" s="1361">
        <v>104.00999999999999</v>
      </c>
      <c r="H57" s="1361">
        <v>102.12375000000002</v>
      </c>
      <c r="I57" s="1361">
        <v>102.72375</v>
      </c>
      <c r="J57" s="1362">
        <v>102.42375000000001</v>
      </c>
      <c r="K57" s="1331"/>
      <c r="L57" s="1331"/>
      <c r="M57" s="1331"/>
    </row>
    <row r="58" spans="3:13" ht="28.5" hidden="1" customHeight="1">
      <c r="C58" s="1828"/>
      <c r="D58" s="1335" t="s">
        <v>1119</v>
      </c>
      <c r="E58" s="1346">
        <v>105.92</v>
      </c>
      <c r="F58" s="1346">
        <v>106.52</v>
      </c>
      <c r="G58" s="1346">
        <v>106.22</v>
      </c>
      <c r="H58" s="1346">
        <v>105.59096774193547</v>
      </c>
      <c r="I58" s="1346">
        <v>106.19096774193549</v>
      </c>
      <c r="J58" s="1363">
        <v>105.89096774193548</v>
      </c>
      <c r="K58" s="1331"/>
      <c r="L58" s="1331"/>
      <c r="M58" s="1331"/>
    </row>
    <row r="59" spans="3:13" ht="28.5" hidden="1" customHeight="1">
      <c r="C59" s="1828"/>
      <c r="D59" s="1335" t="s">
        <v>627</v>
      </c>
      <c r="E59" s="1346">
        <v>103.49</v>
      </c>
      <c r="F59" s="1346">
        <v>104.09</v>
      </c>
      <c r="G59" s="1346">
        <v>103.78999999999999</v>
      </c>
      <c r="H59" s="1346">
        <v>104.52666666666666</v>
      </c>
      <c r="I59" s="1346">
        <v>105.12666666666668</v>
      </c>
      <c r="J59" s="1363">
        <v>104.82666666666667</v>
      </c>
      <c r="K59" s="1331"/>
      <c r="L59" s="1331"/>
      <c r="M59" s="1331"/>
    </row>
    <row r="60" spans="3:13" ht="28.5" hidden="1" customHeight="1">
      <c r="C60" s="1828"/>
      <c r="D60" s="1335" t="s">
        <v>1120</v>
      </c>
      <c r="E60" s="1346">
        <v>105.46</v>
      </c>
      <c r="F60" s="1346">
        <v>106.06</v>
      </c>
      <c r="G60" s="1346">
        <v>105.75999999999999</v>
      </c>
      <c r="H60" s="1346">
        <v>104.429</v>
      </c>
      <c r="I60" s="1346">
        <v>105.02900000000001</v>
      </c>
      <c r="J60" s="1363">
        <v>104.72900000000001</v>
      </c>
      <c r="K60" s="1331"/>
      <c r="L60" s="1331"/>
      <c r="M60" s="1331"/>
    </row>
    <row r="61" spans="3:13" ht="28.5" hidden="1" customHeight="1">
      <c r="C61" s="1828"/>
      <c r="D61" s="1335" t="s">
        <v>1121</v>
      </c>
      <c r="E61" s="1346">
        <v>107</v>
      </c>
      <c r="F61" s="1346">
        <v>107.6</v>
      </c>
      <c r="G61" s="1346">
        <v>107.3</v>
      </c>
      <c r="H61" s="1346">
        <v>106.20206896551723</v>
      </c>
      <c r="I61" s="1346">
        <v>106.80206896551724</v>
      </c>
      <c r="J61" s="1363">
        <v>106.50206896551722</v>
      </c>
      <c r="K61" s="1331"/>
      <c r="L61" s="1364"/>
      <c r="M61" s="1331"/>
    </row>
    <row r="62" spans="3:13" ht="28.5" hidden="1" customHeight="1">
      <c r="C62" s="1828"/>
      <c r="D62" s="1335" t="s">
        <v>1122</v>
      </c>
      <c r="E62" s="1346">
        <v>106.6</v>
      </c>
      <c r="F62" s="1346">
        <v>107.2</v>
      </c>
      <c r="G62" s="1346">
        <v>106.9</v>
      </c>
      <c r="H62" s="1346">
        <v>106.06200000000003</v>
      </c>
      <c r="I62" s="1346">
        <v>106.66199999999999</v>
      </c>
      <c r="J62" s="1363">
        <v>106.36200000000001</v>
      </c>
      <c r="K62" s="1331"/>
      <c r="L62" s="1364"/>
      <c r="M62" s="1331"/>
    </row>
    <row r="63" spans="3:13" ht="28.5" hidden="1" customHeight="1">
      <c r="C63" s="1828"/>
      <c r="D63" s="1335" t="s">
        <v>1132</v>
      </c>
      <c r="E63" s="1346">
        <v>108.88</v>
      </c>
      <c r="F63" s="1346">
        <v>109.48</v>
      </c>
      <c r="G63" s="1346">
        <v>109.18</v>
      </c>
      <c r="H63" s="1346">
        <v>108.18586206896553</v>
      </c>
      <c r="I63" s="1346">
        <v>108.78586206896551</v>
      </c>
      <c r="J63" s="1363">
        <v>108.48586206896553</v>
      </c>
      <c r="K63" s="1331"/>
      <c r="L63" s="1364"/>
      <c r="M63" s="1331"/>
    </row>
    <row r="64" spans="3:13" ht="28.5" hidden="1" customHeight="1">
      <c r="C64" s="1828"/>
      <c r="D64" s="1335" t="s">
        <v>1124</v>
      </c>
      <c r="E64" s="1346">
        <v>107.23</v>
      </c>
      <c r="F64" s="1346">
        <v>107.83</v>
      </c>
      <c r="G64" s="1346">
        <v>107.53</v>
      </c>
      <c r="H64" s="1346">
        <v>108.52000000000001</v>
      </c>
      <c r="I64" s="1346">
        <v>109.11999999999998</v>
      </c>
      <c r="J64" s="1363">
        <v>108.82</v>
      </c>
      <c r="K64" s="1331"/>
      <c r="L64" s="1364"/>
      <c r="M64" s="1331"/>
    </row>
    <row r="65" spans="3:13" ht="28.5" hidden="1" customHeight="1">
      <c r="C65" s="1828"/>
      <c r="D65" s="1335" t="s">
        <v>1125</v>
      </c>
      <c r="E65" s="1346">
        <v>105.92</v>
      </c>
      <c r="F65" s="1346">
        <v>106.52</v>
      </c>
      <c r="G65" s="1346">
        <v>106.22</v>
      </c>
      <c r="H65" s="1346">
        <v>106.24066666666664</v>
      </c>
      <c r="I65" s="1346">
        <v>106.84066666666668</v>
      </c>
      <c r="J65" s="1363">
        <v>106.54066666666665</v>
      </c>
      <c r="K65" s="1331"/>
      <c r="L65" s="1364"/>
      <c r="M65" s="1331"/>
    </row>
    <row r="66" spans="3:13" ht="28.5" hidden="1" customHeight="1">
      <c r="C66" s="1828"/>
      <c r="D66" s="1335" t="s">
        <v>1126</v>
      </c>
      <c r="E66" s="1346">
        <v>106.27</v>
      </c>
      <c r="F66" s="1346">
        <v>106.87</v>
      </c>
      <c r="G66" s="1346">
        <v>106.57</v>
      </c>
      <c r="H66" s="1346">
        <v>106.12741935483871</v>
      </c>
      <c r="I66" s="1346">
        <v>106.72741935483872</v>
      </c>
      <c r="J66" s="1363">
        <v>106.42741935483872</v>
      </c>
      <c r="K66" s="1331"/>
      <c r="L66" s="1364"/>
      <c r="M66" s="1331"/>
    </row>
    <row r="67" spans="3:13" ht="28.5" hidden="1" customHeight="1">
      <c r="C67" s="1828"/>
      <c r="D67" s="1335" t="s">
        <v>1127</v>
      </c>
      <c r="E67" s="1345">
        <v>107.08</v>
      </c>
      <c r="F67" s="1345">
        <v>107.68</v>
      </c>
      <c r="G67" s="1345">
        <v>107.38</v>
      </c>
      <c r="H67" s="1345">
        <v>107.05187500000002</v>
      </c>
      <c r="I67" s="1345">
        <v>107.65187499999999</v>
      </c>
      <c r="J67" s="1347">
        <v>107.35187500000001</v>
      </c>
      <c r="K67" s="1331"/>
      <c r="L67" s="1364"/>
      <c r="M67" s="1331"/>
    </row>
    <row r="68" spans="3:13" ht="28.5" hidden="1" customHeight="1">
      <c r="C68" s="1828"/>
      <c r="D68" s="1335" t="s">
        <v>1128</v>
      </c>
      <c r="E68" s="1345">
        <v>106.73</v>
      </c>
      <c r="F68" s="1345">
        <v>107.33</v>
      </c>
      <c r="G68" s="1345">
        <v>107.03</v>
      </c>
      <c r="H68" s="1345">
        <v>107.56193548387097</v>
      </c>
      <c r="I68" s="1345">
        <v>108.16193548387095</v>
      </c>
      <c r="J68" s="1347">
        <v>107.86193548387095</v>
      </c>
      <c r="K68" s="1331"/>
      <c r="L68" s="1331"/>
      <c r="M68" s="1364"/>
    </row>
    <row r="69" spans="3:13" ht="28.5" hidden="1" customHeight="1">
      <c r="C69" s="1841"/>
      <c r="D69" s="1358" t="s">
        <v>1129</v>
      </c>
      <c r="E69" s="1349">
        <v>106.19083333333333</v>
      </c>
      <c r="F69" s="1349">
        <v>106.79083333333334</v>
      </c>
      <c r="G69" s="1349">
        <v>106.4908333333333</v>
      </c>
      <c r="H69" s="1349">
        <v>106.05185099570512</v>
      </c>
      <c r="I69" s="1349">
        <v>106.6518509957051</v>
      </c>
      <c r="J69" s="1351">
        <v>106.35185099570509</v>
      </c>
      <c r="K69" s="1331"/>
      <c r="L69" s="1331"/>
      <c r="M69" s="1331"/>
    </row>
    <row r="70" spans="3:13" ht="28.5" customHeight="1">
      <c r="C70" s="1827" t="s">
        <v>4</v>
      </c>
      <c r="D70" s="1365" t="s">
        <v>1118</v>
      </c>
      <c r="E70" s="1352">
        <v>106.72</v>
      </c>
      <c r="F70" s="1352">
        <v>107.32</v>
      </c>
      <c r="G70" s="1352">
        <v>107.02</v>
      </c>
      <c r="H70" s="1352">
        <v>106.88593750000001</v>
      </c>
      <c r="I70" s="1352">
        <v>107.48593749999998</v>
      </c>
      <c r="J70" s="1353">
        <v>107.18593749999999</v>
      </c>
      <c r="K70" s="1331"/>
      <c r="L70" s="1331"/>
      <c r="M70" s="1331"/>
    </row>
    <row r="71" spans="3:13" ht="28.5" customHeight="1">
      <c r="C71" s="1828"/>
      <c r="D71" s="1335" t="s">
        <v>1119</v>
      </c>
      <c r="E71" s="1345">
        <v>106.85</v>
      </c>
      <c r="F71" s="1345">
        <v>107.45</v>
      </c>
      <c r="G71" s="1345">
        <v>107.15</v>
      </c>
      <c r="H71" s="1345">
        <v>106.7274193548387</v>
      </c>
      <c r="I71" s="1345">
        <v>107.32741935483868</v>
      </c>
      <c r="J71" s="1347">
        <v>107.02741935483868</v>
      </c>
      <c r="K71" s="1331"/>
      <c r="L71" s="1331"/>
      <c r="M71" s="1331"/>
    </row>
    <row r="72" spans="3:13" ht="28.5" customHeight="1">
      <c r="C72" s="1828"/>
      <c r="D72" s="1335" t="s">
        <v>627</v>
      </c>
      <c r="E72" s="1345">
        <v>106.49</v>
      </c>
      <c r="F72" s="1345">
        <v>107.09</v>
      </c>
      <c r="G72" s="1345">
        <v>106.78999999999999</v>
      </c>
      <c r="H72" s="1345">
        <v>106.43566666666669</v>
      </c>
      <c r="I72" s="1345">
        <v>107.03566666666666</v>
      </c>
      <c r="J72" s="1347">
        <v>106.73566666666667</v>
      </c>
      <c r="K72" s="1331"/>
      <c r="L72" s="1331"/>
      <c r="M72" s="1331"/>
    </row>
    <row r="73" spans="3:13" ht="28.5" customHeight="1">
      <c r="C73" s="1828"/>
      <c r="D73" s="1335" t="s">
        <v>1120</v>
      </c>
      <c r="E73" s="1345">
        <v>107.31</v>
      </c>
      <c r="F73" s="1345">
        <v>107.91</v>
      </c>
      <c r="G73" s="1345">
        <v>107.61</v>
      </c>
      <c r="H73" s="1345">
        <v>106.61566666666667</v>
      </c>
      <c r="I73" s="1345">
        <v>107.21566666666668</v>
      </c>
      <c r="J73" s="1347">
        <v>106.91566666666668</v>
      </c>
      <c r="K73" s="1331"/>
      <c r="L73" s="1331"/>
      <c r="M73" s="1331"/>
    </row>
    <row r="74" spans="3:13" ht="28.5" customHeight="1">
      <c r="C74" s="1828"/>
      <c r="D74" s="1335" t="s">
        <v>1121</v>
      </c>
      <c r="E74" s="1345">
        <v>107.7</v>
      </c>
      <c r="F74" s="1345">
        <v>108.3</v>
      </c>
      <c r="G74" s="1345">
        <v>108</v>
      </c>
      <c r="H74" s="1345">
        <v>108.59133333333332</v>
      </c>
      <c r="I74" s="1345">
        <v>109.19133333333333</v>
      </c>
      <c r="J74" s="1347">
        <v>108.89133333333334</v>
      </c>
      <c r="K74" s="1331"/>
      <c r="L74" s="1331"/>
      <c r="M74" s="1331"/>
    </row>
    <row r="75" spans="3:13" ht="28.5" customHeight="1">
      <c r="C75" s="1828"/>
      <c r="D75" s="1335" t="s">
        <v>1122</v>
      </c>
      <c r="E75" s="1345">
        <v>108.54</v>
      </c>
      <c r="F75" s="1345">
        <v>109.14</v>
      </c>
      <c r="G75" s="1345">
        <v>108.84</v>
      </c>
      <c r="H75" s="1345">
        <v>108.4448275862069</v>
      </c>
      <c r="I75" s="1345">
        <v>109.04482758620691</v>
      </c>
      <c r="J75" s="1347">
        <v>108.7448275862069</v>
      </c>
      <c r="K75" s="1331"/>
      <c r="L75" s="1331"/>
      <c r="M75" s="1331"/>
    </row>
    <row r="76" spans="3:13" ht="28.5" customHeight="1">
      <c r="C76" s="1828"/>
      <c r="D76" s="1335" t="s">
        <v>1123</v>
      </c>
      <c r="E76" s="1345">
        <v>106.63</v>
      </c>
      <c r="F76" s="1345">
        <v>107.23</v>
      </c>
      <c r="G76" s="1345">
        <v>106.93</v>
      </c>
      <c r="H76" s="1345">
        <v>108.20103448275863</v>
      </c>
      <c r="I76" s="1345">
        <v>108.80103448275862</v>
      </c>
      <c r="J76" s="1347">
        <v>108.50103448275863</v>
      </c>
      <c r="K76" s="1331"/>
      <c r="L76" s="1331"/>
      <c r="M76" s="1331"/>
    </row>
    <row r="77" spans="3:13" ht="28.5" customHeight="1">
      <c r="C77" s="1828"/>
      <c r="D77" s="1335" t="s">
        <v>1124</v>
      </c>
      <c r="E77" s="1345">
        <v>106.27</v>
      </c>
      <c r="F77" s="1345">
        <v>106.87</v>
      </c>
      <c r="G77" s="1345">
        <v>106.57</v>
      </c>
      <c r="H77" s="1345">
        <v>106.642</v>
      </c>
      <c r="I77" s="1345">
        <v>107.242</v>
      </c>
      <c r="J77" s="1347">
        <v>106.94200000000001</v>
      </c>
      <c r="K77" s="1331"/>
      <c r="L77" s="1331"/>
      <c r="M77" s="1331"/>
    </row>
    <row r="78" spans="3:13" ht="28.5" customHeight="1">
      <c r="C78" s="1828"/>
      <c r="D78" s="1335" t="s">
        <v>1125</v>
      </c>
      <c r="E78" s="1345">
        <v>103.1</v>
      </c>
      <c r="F78" s="1345">
        <v>103.7</v>
      </c>
      <c r="G78" s="1345">
        <v>103.4</v>
      </c>
      <c r="H78" s="1345">
        <v>103.90870967741935</v>
      </c>
      <c r="I78" s="1345">
        <v>104.50870967741933</v>
      </c>
      <c r="J78" s="1347">
        <v>104.20870967741934</v>
      </c>
      <c r="K78" s="1331"/>
      <c r="L78" s="1331"/>
      <c r="M78" s="1331"/>
    </row>
    <row r="79" spans="3:13" ht="28.5" customHeight="1">
      <c r="C79" s="1828"/>
      <c r="D79" s="1335" t="s">
        <v>1126</v>
      </c>
      <c r="E79" s="1345">
        <v>102.61</v>
      </c>
      <c r="F79" s="1345">
        <v>103.21</v>
      </c>
      <c r="G79" s="1345">
        <v>102.91</v>
      </c>
      <c r="H79" s="1345">
        <v>102.69709677419354</v>
      </c>
      <c r="I79" s="1345">
        <v>103.29709677419355</v>
      </c>
      <c r="J79" s="1347">
        <v>102.99709677419355</v>
      </c>
      <c r="K79" s="1331"/>
      <c r="L79" s="1364"/>
      <c r="M79" s="1331"/>
    </row>
    <row r="80" spans="3:13" ht="28.5" customHeight="1">
      <c r="C80" s="1828"/>
      <c r="D80" s="1335" t="s">
        <v>1127</v>
      </c>
      <c r="E80" s="1345">
        <v>102.77</v>
      </c>
      <c r="F80" s="1345">
        <v>103.37</v>
      </c>
      <c r="G80" s="1345">
        <v>103.07</v>
      </c>
      <c r="H80" s="1345">
        <v>102.82129032258065</v>
      </c>
      <c r="I80" s="1345">
        <v>103.42129032258065</v>
      </c>
      <c r="J80" s="1347">
        <v>103.12129032258065</v>
      </c>
      <c r="K80" s="1331"/>
      <c r="L80" s="1364"/>
      <c r="M80" s="1331"/>
    </row>
    <row r="81" spans="3:13" ht="28.5" customHeight="1">
      <c r="C81" s="1828"/>
      <c r="D81" s="1339" t="s">
        <v>1128</v>
      </c>
      <c r="E81" s="1356">
        <v>102.86</v>
      </c>
      <c r="F81" s="1356">
        <v>103.46</v>
      </c>
      <c r="G81" s="1356">
        <v>103.16</v>
      </c>
      <c r="H81" s="1356">
        <v>102.97903225806451</v>
      </c>
      <c r="I81" s="1356">
        <v>103.57903225806453</v>
      </c>
      <c r="J81" s="1357">
        <v>103.27903225806452</v>
      </c>
      <c r="K81" s="1331"/>
      <c r="L81" s="1364"/>
      <c r="M81" s="1364"/>
    </row>
    <row r="82" spans="3:13" ht="28.5" customHeight="1" thickBot="1">
      <c r="C82" s="1829"/>
      <c r="D82" s="1366" t="s">
        <v>1129</v>
      </c>
      <c r="E82" s="1367">
        <v>105.65416666666665</v>
      </c>
      <c r="F82" s="1367">
        <v>106.25416666666668</v>
      </c>
      <c r="G82" s="1367">
        <v>105.95416666666667</v>
      </c>
      <c r="H82" s="1367">
        <v>105.91250121856073</v>
      </c>
      <c r="I82" s="1367">
        <v>106.51250121856073</v>
      </c>
      <c r="J82" s="1351">
        <v>106.21250121856076</v>
      </c>
      <c r="K82" s="1331"/>
      <c r="L82" s="1364"/>
      <c r="M82" s="1364"/>
    </row>
    <row r="83" spans="3:13" ht="28.5" customHeight="1" thickTop="1">
      <c r="C83" s="1827" t="s">
        <v>44</v>
      </c>
      <c r="D83" s="1365" t="s">
        <v>1118</v>
      </c>
      <c r="E83" s="1352">
        <v>102.29</v>
      </c>
      <c r="F83" s="1352">
        <v>102.89</v>
      </c>
      <c r="G83" s="1352">
        <v>102.59</v>
      </c>
      <c r="H83" s="1352">
        <v>102.28999999999998</v>
      </c>
      <c r="I83" s="1352">
        <v>102.89000000000001</v>
      </c>
      <c r="J83" s="1353">
        <v>102.59</v>
      </c>
      <c r="K83" s="1331"/>
      <c r="L83" s="1364"/>
      <c r="M83" s="1364"/>
    </row>
    <row r="84" spans="3:13" ht="28.5" customHeight="1">
      <c r="C84" s="1828"/>
      <c r="D84" s="1335" t="s">
        <v>1119</v>
      </c>
      <c r="E84" s="1345">
        <v>102.22</v>
      </c>
      <c r="F84" s="1345">
        <v>102.82</v>
      </c>
      <c r="G84" s="1345">
        <v>102.52</v>
      </c>
      <c r="H84" s="1345">
        <v>102.15354838709678</v>
      </c>
      <c r="I84" s="1345">
        <v>102.75354838709676</v>
      </c>
      <c r="J84" s="1347">
        <v>102.45354838709676</v>
      </c>
      <c r="K84" s="1331"/>
      <c r="L84" s="1364"/>
      <c r="M84" s="1364"/>
    </row>
    <row r="85" spans="3:13" ht="28.5" customHeight="1">
      <c r="C85" s="1828"/>
      <c r="D85" s="1335" t="s">
        <v>627</v>
      </c>
      <c r="E85" s="1345">
        <v>103.29</v>
      </c>
      <c r="F85" s="1345">
        <v>103.89</v>
      </c>
      <c r="G85" s="1345">
        <v>103.59</v>
      </c>
      <c r="H85" s="1345">
        <v>103.68709677419353</v>
      </c>
      <c r="I85" s="1345">
        <v>104.28709677419357</v>
      </c>
      <c r="J85" s="1347">
        <v>103.98709677419356</v>
      </c>
      <c r="K85" s="1331"/>
      <c r="L85" s="1364"/>
      <c r="M85" s="1364"/>
    </row>
    <row r="86" spans="3:13" ht="28.5" customHeight="1">
      <c r="C86" s="1828"/>
      <c r="D86" s="1335" t="s">
        <v>1120</v>
      </c>
      <c r="E86" s="1345">
        <v>104.04</v>
      </c>
      <c r="F86" s="1345">
        <v>104.64</v>
      </c>
      <c r="G86" s="1345">
        <v>104.34</v>
      </c>
      <c r="H86" s="1345">
        <v>103.63419354838709</v>
      </c>
      <c r="I86" s="1345">
        <v>104.23419354838707</v>
      </c>
      <c r="J86" s="1347">
        <v>103.93419354838707</v>
      </c>
      <c r="K86" s="1331"/>
      <c r="L86" s="1364"/>
      <c r="M86" s="1364"/>
    </row>
    <row r="87" spans="3:13" ht="28.5" customHeight="1">
      <c r="C87" s="1828"/>
      <c r="D87" s="1335" t="s">
        <v>1121</v>
      </c>
      <c r="E87" s="1345">
        <v>102.65</v>
      </c>
      <c r="F87" s="1345">
        <v>103.25</v>
      </c>
      <c r="G87" s="1345">
        <v>102.95</v>
      </c>
      <c r="H87" s="1345">
        <v>103.08379310344827</v>
      </c>
      <c r="I87" s="1345">
        <v>103.68379310344827</v>
      </c>
      <c r="J87" s="1347">
        <v>103.38379310344827</v>
      </c>
      <c r="K87" s="1331"/>
      <c r="L87" s="1364"/>
      <c r="M87" s="1364"/>
    </row>
    <row r="88" spans="3:13" ht="28.5" customHeight="1">
      <c r="C88" s="1828"/>
      <c r="D88" s="1335" t="s">
        <v>1122</v>
      </c>
      <c r="E88" s="1345">
        <v>101.52</v>
      </c>
      <c r="F88" s="1345">
        <v>102.12</v>
      </c>
      <c r="G88" s="1345">
        <v>101.82</v>
      </c>
      <c r="H88" s="1345">
        <v>101.83166666666668</v>
      </c>
      <c r="I88" s="1345">
        <v>102.43166666666666</v>
      </c>
      <c r="J88" s="1347">
        <v>102.13166666666666</v>
      </c>
      <c r="K88" s="1331"/>
      <c r="L88" s="1364"/>
      <c r="M88" s="1364"/>
    </row>
    <row r="89" spans="3:13" ht="28.5" customHeight="1">
      <c r="C89" s="1828"/>
      <c r="D89" s="1335" t="s">
        <v>1123</v>
      </c>
      <c r="E89" s="1345">
        <v>102.74</v>
      </c>
      <c r="F89" s="1345">
        <v>103.34</v>
      </c>
      <c r="G89" s="1345">
        <v>103.03999999999999</v>
      </c>
      <c r="H89" s="1345">
        <v>101.93551724137932</v>
      </c>
      <c r="I89" s="1345">
        <v>102.5355172413793</v>
      </c>
      <c r="J89" s="1347">
        <v>102.23551724137931</v>
      </c>
      <c r="K89" s="1331"/>
      <c r="L89" s="1364"/>
      <c r="M89" s="1364"/>
    </row>
    <row r="90" spans="3:13" ht="28.5" customHeight="1">
      <c r="C90" s="1828"/>
      <c r="D90" s="1335" t="s">
        <v>1124</v>
      </c>
      <c r="E90" s="1345">
        <v>103.53</v>
      </c>
      <c r="F90" s="1345">
        <v>104.13</v>
      </c>
      <c r="G90" s="1345">
        <v>103.83</v>
      </c>
      <c r="H90" s="1345">
        <v>103.34766666666668</v>
      </c>
      <c r="I90" s="1345">
        <v>103.94766666666668</v>
      </c>
      <c r="J90" s="1347">
        <v>103.64766666666668</v>
      </c>
      <c r="K90" s="1331"/>
      <c r="L90" s="1364"/>
      <c r="M90" s="1364"/>
    </row>
    <row r="91" spans="3:13" ht="28.5" customHeight="1">
      <c r="C91" s="1828"/>
      <c r="D91" s="1335" t="s">
        <v>1125</v>
      </c>
      <c r="E91" s="1345">
        <v>104.12</v>
      </c>
      <c r="F91" s="1345">
        <v>104.72</v>
      </c>
      <c r="G91" s="1345">
        <v>104.42</v>
      </c>
      <c r="H91" s="1345">
        <v>103.79666666666668</v>
      </c>
      <c r="I91" s="1345">
        <v>104.39666666666666</v>
      </c>
      <c r="J91" s="1347">
        <v>104.09666666666666</v>
      </c>
      <c r="K91" s="1331"/>
      <c r="L91" s="1364"/>
      <c r="M91" s="1364"/>
    </row>
    <row r="92" spans="3:13" ht="28.5" customHeight="1">
      <c r="C92" s="1828"/>
      <c r="D92" s="1335" t="s">
        <v>1126</v>
      </c>
      <c r="E92" s="1345">
        <v>107.43</v>
      </c>
      <c r="F92" s="1345">
        <v>108.03</v>
      </c>
      <c r="G92" s="1345">
        <v>107.73</v>
      </c>
      <c r="H92" s="1345">
        <v>106.08032258064517</v>
      </c>
      <c r="I92" s="1345">
        <v>106.68032258064517</v>
      </c>
      <c r="J92" s="1347">
        <v>106.38032258064517</v>
      </c>
      <c r="K92" s="1331"/>
      <c r="L92" s="1364"/>
      <c r="M92" s="1364"/>
    </row>
    <row r="93" spans="3:13" ht="28.5" customHeight="1">
      <c r="C93" s="1828"/>
      <c r="D93" s="1335" t="s">
        <v>1127</v>
      </c>
      <c r="E93" s="1345">
        <v>107.94</v>
      </c>
      <c r="F93" s="1345">
        <v>108.54</v>
      </c>
      <c r="G93" s="1345">
        <v>108.24000000000001</v>
      </c>
      <c r="H93" s="1345">
        <v>107.88774193548387</v>
      </c>
      <c r="I93" s="1345">
        <v>108.48774193548388</v>
      </c>
      <c r="J93" s="1347">
        <v>108.18774193548387</v>
      </c>
      <c r="K93" s="1331"/>
      <c r="L93" s="1364"/>
      <c r="M93" s="1364"/>
    </row>
    <row r="94" spans="3:13" ht="28.5" customHeight="1">
      <c r="C94" s="1828"/>
      <c r="D94" s="1339" t="s">
        <v>1128</v>
      </c>
      <c r="E94" s="1356">
        <v>109.34</v>
      </c>
      <c r="F94" s="1356">
        <v>109.94</v>
      </c>
      <c r="G94" s="1356">
        <v>109.64</v>
      </c>
      <c r="H94" s="1356">
        <v>109.14781249999999</v>
      </c>
      <c r="I94" s="1356">
        <v>109.74781249999999</v>
      </c>
      <c r="J94" s="1357">
        <v>109.4478125</v>
      </c>
      <c r="K94" s="1331"/>
      <c r="L94" s="1364"/>
      <c r="M94" s="1331"/>
    </row>
    <row r="95" spans="3:13" ht="28.5" customHeight="1">
      <c r="C95" s="1828"/>
      <c r="D95" s="1368" t="s">
        <v>1129</v>
      </c>
      <c r="E95" s="1369">
        <v>104.25916666666666</v>
      </c>
      <c r="F95" s="1369">
        <v>104.85916666666668</v>
      </c>
      <c r="G95" s="1369">
        <v>104.55916666666668</v>
      </c>
      <c r="H95" s="1369">
        <v>104.07300217255283</v>
      </c>
      <c r="I95" s="1369">
        <v>104.67300217255281</v>
      </c>
      <c r="J95" s="1369">
        <v>104.37300217255284</v>
      </c>
      <c r="K95" s="1331"/>
      <c r="L95" s="1364"/>
      <c r="M95" s="1331"/>
    </row>
    <row r="96" spans="3:13" ht="28.5" customHeight="1">
      <c r="C96" s="1370" t="s">
        <v>132</v>
      </c>
      <c r="D96" s="1365" t="s">
        <v>1118</v>
      </c>
      <c r="E96" s="1352">
        <v>111.54</v>
      </c>
      <c r="F96" s="1352">
        <v>112.14</v>
      </c>
      <c r="G96" s="1352">
        <v>111.84</v>
      </c>
      <c r="H96" s="1352">
        <v>109.83064516129029</v>
      </c>
      <c r="I96" s="1352">
        <v>110.43064516129036</v>
      </c>
      <c r="J96" s="1353">
        <v>110.13064516129032</v>
      </c>
      <c r="K96" s="1331"/>
      <c r="L96" s="1364"/>
      <c r="M96" s="1331"/>
    </row>
    <row r="97" spans="3:13" ht="28.5" customHeight="1" thickBot="1">
      <c r="C97" s="1371"/>
      <c r="D97" s="1372" t="s">
        <v>1119</v>
      </c>
      <c r="E97" s="1373">
        <v>114.66</v>
      </c>
      <c r="F97" s="1373">
        <v>115.26</v>
      </c>
      <c r="G97" s="1373">
        <v>114.96000000000001</v>
      </c>
      <c r="H97" s="1373">
        <v>113.2225806451613</v>
      </c>
      <c r="I97" s="1373">
        <v>113.8225806451613</v>
      </c>
      <c r="J97" s="1374">
        <v>113.5225806451613</v>
      </c>
      <c r="K97" s="1331"/>
      <c r="L97" s="1364"/>
      <c r="M97" s="1364"/>
    </row>
    <row r="98" spans="3:13" ht="28.5" customHeight="1" thickTop="1" thickBot="1">
      <c r="C98" s="1371"/>
      <c r="D98" s="1372" t="s">
        <v>627</v>
      </c>
      <c r="E98" s="1373">
        <v>117.24</v>
      </c>
      <c r="F98" s="1373">
        <v>117.84</v>
      </c>
      <c r="G98" s="1373">
        <v>117.53999999999999</v>
      </c>
      <c r="H98" s="1373">
        <v>116.63032258064518</v>
      </c>
      <c r="I98" s="1373">
        <v>117.23032258064515</v>
      </c>
      <c r="J98" s="1374">
        <v>116.93032258064517</v>
      </c>
      <c r="K98" s="1331"/>
      <c r="L98" s="1364"/>
      <c r="M98" s="1364"/>
    </row>
    <row r="99" spans="3:13" ht="28.5" customHeight="1" thickTop="1">
      <c r="C99" s="1375" t="s">
        <v>1133</v>
      </c>
      <c r="D99" s="1375"/>
      <c r="E99" s="1375"/>
      <c r="F99" s="1375"/>
      <c r="G99" s="1375"/>
      <c r="H99" s="1375"/>
      <c r="I99" s="1375"/>
      <c r="J99" s="1375"/>
      <c r="K99" s="1331"/>
      <c r="L99" s="1331"/>
      <c r="M99" s="1331"/>
    </row>
    <row r="100" spans="3:13" ht="28.5" customHeight="1">
      <c r="C100" s="1842" t="s">
        <v>136</v>
      </c>
      <c r="D100" s="1842"/>
      <c r="E100" s="1842"/>
      <c r="F100" s="1842"/>
      <c r="G100" s="1842"/>
      <c r="H100" s="1842"/>
      <c r="I100" s="1842"/>
      <c r="J100" s="1842"/>
      <c r="K100" s="1842"/>
      <c r="L100" s="1842"/>
      <c r="M100" s="1842"/>
    </row>
    <row r="101" spans="3:13" ht="28.5" customHeight="1">
      <c r="C101" s="1717" t="s">
        <v>104</v>
      </c>
      <c r="D101" s="1717"/>
      <c r="E101" s="1717"/>
      <c r="F101" s="1717"/>
      <c r="G101" s="1717"/>
      <c r="H101" s="1717"/>
      <c r="I101" s="1717"/>
      <c r="J101" s="1717"/>
      <c r="K101" s="1717"/>
      <c r="L101" s="1717"/>
      <c r="M101" s="1717"/>
    </row>
    <row r="102" spans="3:13" ht="28.5" customHeight="1" thickBot="1">
      <c r="C102" s="938"/>
      <c r="D102" s="938"/>
      <c r="E102" s="938"/>
      <c r="F102" s="938"/>
      <c r="G102" s="938"/>
      <c r="H102" s="938"/>
      <c r="I102" s="938"/>
      <c r="J102" s="938"/>
      <c r="K102" s="1376"/>
      <c r="L102" s="1376"/>
      <c r="M102" s="1376"/>
    </row>
    <row r="103" spans="3:13" ht="28.5" customHeight="1" thickTop="1">
      <c r="C103" s="1843"/>
      <c r="D103" s="1846" t="s">
        <v>1079</v>
      </c>
      <c r="E103" s="1847"/>
      <c r="F103" s="1848"/>
      <c r="G103" s="1846" t="s">
        <v>1080</v>
      </c>
      <c r="H103" s="1847"/>
      <c r="I103" s="1848"/>
      <c r="J103" s="1852" t="s">
        <v>133</v>
      </c>
      <c r="K103" s="1853"/>
      <c r="L103" s="1853"/>
      <c r="M103" s="1854"/>
    </row>
    <row r="104" spans="3:13" ht="28.5" customHeight="1">
      <c r="C104" s="1844"/>
      <c r="D104" s="1849"/>
      <c r="E104" s="1850"/>
      <c r="F104" s="1851"/>
      <c r="G104" s="1849"/>
      <c r="H104" s="1850"/>
      <c r="I104" s="1851"/>
      <c r="J104" s="1855" t="s">
        <v>1134</v>
      </c>
      <c r="K104" s="1856"/>
      <c r="L104" s="1855" t="s">
        <v>1135</v>
      </c>
      <c r="M104" s="1857"/>
    </row>
    <row r="105" spans="3:13" ht="28.5" customHeight="1">
      <c r="C105" s="1845"/>
      <c r="D105" s="1377">
        <v>2016</v>
      </c>
      <c r="E105" s="1377">
        <v>2017</v>
      </c>
      <c r="F105" s="1377">
        <v>2018</v>
      </c>
      <c r="G105" s="1377">
        <v>2016</v>
      </c>
      <c r="H105" s="1377">
        <v>2017</v>
      </c>
      <c r="I105" s="1377">
        <v>2018</v>
      </c>
      <c r="J105" s="1378">
        <v>2017</v>
      </c>
      <c r="K105" s="1378">
        <v>2018</v>
      </c>
      <c r="L105" s="1377" t="s">
        <v>1136</v>
      </c>
      <c r="M105" s="1379">
        <v>2018</v>
      </c>
    </row>
    <row r="106" spans="3:13" ht="28.5" customHeight="1">
      <c r="C106" s="1380" t="s">
        <v>1137</v>
      </c>
      <c r="D106" s="1381">
        <v>46.25</v>
      </c>
      <c r="E106" s="1381">
        <v>47.89</v>
      </c>
      <c r="F106" s="1381">
        <v>71.03</v>
      </c>
      <c r="G106" s="1382">
        <v>48.87</v>
      </c>
      <c r="H106" s="1382">
        <v>57.49</v>
      </c>
      <c r="I106" s="1382">
        <v>79.91</v>
      </c>
      <c r="J106" s="1383">
        <v>3.5459459459459453</v>
      </c>
      <c r="K106" s="1383">
        <v>48.319064522864892</v>
      </c>
      <c r="L106" s="1384">
        <v>17.638633108246381</v>
      </c>
      <c r="M106" s="1385">
        <v>38.998086623760656</v>
      </c>
    </row>
    <row r="107" spans="3:13" ht="28.5" customHeight="1" thickBot="1">
      <c r="C107" s="1386" t="s">
        <v>1138</v>
      </c>
      <c r="D107" s="1387">
        <v>1327</v>
      </c>
      <c r="E107" s="1387">
        <v>1230.3</v>
      </c>
      <c r="F107" s="1387">
        <v>1241.0999999999999</v>
      </c>
      <c r="G107" s="1387">
        <v>1251.8</v>
      </c>
      <c r="H107" s="1387">
        <v>1303.3</v>
      </c>
      <c r="I107" s="1387">
        <v>1229.05</v>
      </c>
      <c r="J107" s="1388">
        <v>-7.2871137905049039</v>
      </c>
      <c r="K107" s="1388">
        <v>0.87783467446965346</v>
      </c>
      <c r="L107" s="1389">
        <v>4.1140757309474481</v>
      </c>
      <c r="M107" s="1390">
        <v>-5.697076651576765</v>
      </c>
    </row>
    <row r="108" spans="3:13" ht="28.5" customHeight="1" thickTop="1">
      <c r="C108" s="1391" t="s">
        <v>1139</v>
      </c>
      <c r="D108" s="1376"/>
      <c r="E108" s="1376"/>
      <c r="F108" s="1376"/>
      <c r="G108" s="1376"/>
      <c r="H108" s="1376"/>
      <c r="I108" s="1376"/>
      <c r="J108" s="1376"/>
      <c r="K108" s="1376"/>
      <c r="L108" s="1376"/>
      <c r="M108" s="1376"/>
    </row>
    <row r="109" spans="3:13" ht="28.5" customHeight="1">
      <c r="C109" s="1391" t="s">
        <v>1140</v>
      </c>
      <c r="D109" s="1376"/>
      <c r="E109" s="1376"/>
      <c r="F109" s="1376"/>
      <c r="G109" s="1376"/>
      <c r="H109" s="1376"/>
      <c r="I109" s="1376"/>
      <c r="J109" s="1376"/>
      <c r="K109" s="1376"/>
      <c r="L109" s="1376"/>
      <c r="M109" s="1376"/>
    </row>
    <row r="110" spans="3:13" ht="28.5" customHeight="1">
      <c r="C110" s="1391" t="s">
        <v>1141</v>
      </c>
      <c r="D110" s="1392"/>
      <c r="E110" s="1392"/>
      <c r="F110" s="1392"/>
      <c r="G110" s="1392"/>
      <c r="H110" s="1392"/>
      <c r="I110" s="1392"/>
      <c r="J110" s="1376"/>
      <c r="K110" s="1376"/>
      <c r="L110" s="1376"/>
      <c r="M110" s="1376"/>
    </row>
    <row r="111" spans="3:13" ht="28.5" customHeight="1">
      <c r="C111" s="1393" t="s">
        <v>1142</v>
      </c>
      <c r="D111" s="1376"/>
      <c r="E111" s="1376"/>
      <c r="F111" s="1376"/>
      <c r="G111" s="1376"/>
      <c r="H111" s="1376"/>
      <c r="I111" s="1376"/>
      <c r="J111" s="1394"/>
      <c r="K111" s="1394"/>
      <c r="L111" s="1376"/>
      <c r="M111" s="1376"/>
    </row>
  </sheetData>
  <mergeCells count="21">
    <mergeCell ref="C83:C95"/>
    <mergeCell ref="C100:M100"/>
    <mergeCell ref="C101:M101"/>
    <mergeCell ref="C103:C105"/>
    <mergeCell ref="D103:F104"/>
    <mergeCell ref="G103:I104"/>
    <mergeCell ref="J103:M103"/>
    <mergeCell ref="J104:K104"/>
    <mergeCell ref="L104:M104"/>
    <mergeCell ref="C70:C82"/>
    <mergeCell ref="C1:J1"/>
    <mergeCell ref="C2:J2"/>
    <mergeCell ref="C3:C4"/>
    <mergeCell ref="D3:D4"/>
    <mergeCell ref="E3:G3"/>
    <mergeCell ref="H3:J3"/>
    <mergeCell ref="C5:C17"/>
    <mergeCell ref="C18:C30"/>
    <mergeCell ref="C31:C43"/>
    <mergeCell ref="C44:C56"/>
    <mergeCell ref="C57:C69"/>
  </mergeCells>
  <hyperlinks>
    <hyperlink ref="C111" r:id="rId1"/>
  </hyperlinks>
  <pageMargins left="0.7" right="0.7" top="0.75" bottom="0.75" header="0.3" footer="0.3"/>
  <pageSetup paperSize="9" scale="57" orientation="portrait" r:id="rId2"/>
</worksheet>
</file>

<file path=xl/worksheets/sheet22.xml><?xml version="1.0" encoding="utf-8"?>
<worksheet xmlns="http://schemas.openxmlformats.org/spreadsheetml/2006/main" xmlns:r="http://schemas.openxmlformats.org/officeDocument/2006/relationships">
  <sheetPr>
    <pageSetUpPr fitToPage="1"/>
  </sheetPr>
  <dimension ref="A1:N51"/>
  <sheetViews>
    <sheetView zoomScaleSheetLayoutView="100" workbookViewId="0">
      <selection activeCell="L11" sqref="L11"/>
    </sheetView>
  </sheetViews>
  <sheetFormatPr defaultRowHeight="18.75"/>
  <cols>
    <col min="1" max="1" width="44" style="4" bestFit="1" customWidth="1"/>
    <col min="2" max="2" width="18.5703125" style="4" bestFit="1" customWidth="1"/>
    <col min="3" max="3" width="17" style="4" customWidth="1"/>
    <col min="4" max="4" width="20.42578125" style="4" bestFit="1" customWidth="1"/>
    <col min="5" max="5" width="17" style="4" customWidth="1"/>
    <col min="6" max="6" width="20.42578125" style="4" bestFit="1" customWidth="1"/>
    <col min="7" max="7" width="17" style="4" bestFit="1" customWidth="1"/>
    <col min="8" max="8" width="17" style="4" customWidth="1"/>
    <col min="9" max="9" width="10" style="4" bestFit="1" customWidth="1"/>
    <col min="10" max="10" width="11.42578125" style="4" bestFit="1" customWidth="1"/>
    <col min="11" max="12" width="11" style="4" bestFit="1" customWidth="1"/>
    <col min="13" max="16384" width="9.140625" style="4"/>
  </cols>
  <sheetData>
    <row r="1" spans="1:14">
      <c r="A1" s="1862" t="s">
        <v>43</v>
      </c>
      <c r="B1" s="1862"/>
      <c r="C1" s="1862"/>
      <c r="D1" s="1862"/>
      <c r="E1" s="1862"/>
      <c r="F1" s="1862"/>
      <c r="G1" s="1862"/>
      <c r="H1" s="1862"/>
    </row>
    <row r="2" spans="1:14">
      <c r="A2" s="1862" t="s">
        <v>0</v>
      </c>
      <c r="B2" s="1862"/>
      <c r="C2" s="1862"/>
      <c r="D2" s="1862"/>
      <c r="E2" s="1862"/>
      <c r="F2" s="1862"/>
      <c r="G2" s="1862"/>
      <c r="H2" s="1862"/>
    </row>
    <row r="3" spans="1:14">
      <c r="A3" s="1863" t="s">
        <v>14</v>
      </c>
      <c r="B3" s="1863"/>
      <c r="C3" s="1863"/>
      <c r="D3" s="1863"/>
      <c r="E3" s="1863"/>
      <c r="F3" s="1863"/>
      <c r="G3" s="1863"/>
      <c r="H3" s="1863"/>
    </row>
    <row r="4" spans="1:14">
      <c r="A4" s="55"/>
      <c r="B4" s="55"/>
      <c r="C4" s="55"/>
      <c r="D4" s="55"/>
      <c r="E4" s="55"/>
      <c r="F4" s="55"/>
      <c r="G4" s="55"/>
      <c r="H4" s="55"/>
    </row>
    <row r="5" spans="1:14" ht="19.5" thickBot="1">
      <c r="A5" s="1861" t="s">
        <v>1</v>
      </c>
      <c r="B5" s="1861"/>
      <c r="C5" s="1861"/>
      <c r="D5" s="1861"/>
      <c r="E5" s="1861"/>
      <c r="F5" s="1861"/>
      <c r="G5" s="1861"/>
      <c r="H5" s="1861"/>
    </row>
    <row r="6" spans="1:14" ht="20.25" customHeight="1" thickTop="1">
      <c r="A6" s="1865" t="s">
        <v>2</v>
      </c>
      <c r="B6" s="1868" t="s">
        <v>3</v>
      </c>
      <c r="C6" s="1868"/>
      <c r="D6" s="1868"/>
      <c r="E6" s="1868"/>
      <c r="F6" s="1868"/>
      <c r="G6" s="1868" t="s">
        <v>133</v>
      </c>
      <c r="H6" s="1869"/>
    </row>
    <row r="7" spans="1:14" ht="20.25" customHeight="1">
      <c r="A7" s="1866"/>
      <c r="B7" s="1870" t="s">
        <v>4</v>
      </c>
      <c r="C7" s="1871"/>
      <c r="D7" s="1870" t="s">
        <v>44</v>
      </c>
      <c r="E7" s="1871"/>
      <c r="F7" s="739" t="s">
        <v>131</v>
      </c>
      <c r="G7" s="1872" t="s">
        <v>143</v>
      </c>
      <c r="H7" s="1873"/>
    </row>
    <row r="8" spans="1:14" ht="20.25" customHeight="1">
      <c r="A8" s="1867"/>
      <c r="B8" s="739" t="s">
        <v>142</v>
      </c>
      <c r="C8" s="739" t="s">
        <v>5</v>
      </c>
      <c r="D8" s="739" t="s">
        <v>142</v>
      </c>
      <c r="E8" s="739" t="s">
        <v>5</v>
      </c>
      <c r="F8" s="739" t="s">
        <v>142</v>
      </c>
      <c r="G8" s="739" t="s">
        <v>44</v>
      </c>
      <c r="H8" s="740" t="s">
        <v>132</v>
      </c>
    </row>
    <row r="9" spans="1:14" ht="27.75" customHeight="1">
      <c r="A9" s="75" t="s">
        <v>6</v>
      </c>
      <c r="B9" s="76">
        <v>95161.7</v>
      </c>
      <c r="C9" s="76">
        <v>815703</v>
      </c>
      <c r="D9" s="76">
        <v>138836</v>
      </c>
      <c r="E9" s="76">
        <v>1029022.3999999999</v>
      </c>
      <c r="F9" s="76">
        <v>170952.5</v>
      </c>
      <c r="G9" s="76">
        <f>D9/B9*100-100</f>
        <v>45.894829537513516</v>
      </c>
      <c r="H9" s="77">
        <f>F9/D9*100-100</f>
        <v>23.132688927943761</v>
      </c>
      <c r="I9" s="1"/>
      <c r="J9" s="1"/>
      <c r="K9" s="1"/>
      <c r="L9" s="1"/>
      <c r="M9" s="1"/>
      <c r="N9" s="1"/>
    </row>
    <row r="10" spans="1:14" ht="27.75" customHeight="1">
      <c r="A10" s="2" t="s">
        <v>15</v>
      </c>
      <c r="B10" s="8">
        <v>86791.7</v>
      </c>
      <c r="C10" s="8">
        <v>513674.80000000005</v>
      </c>
      <c r="D10" s="8">
        <v>126351.7</v>
      </c>
      <c r="E10" s="8">
        <v>680312.7</v>
      </c>
      <c r="F10" s="8">
        <v>149574.69999999998</v>
      </c>
      <c r="G10" s="8">
        <f t="shared" ref="G10:G46" si="0">D10/B10*100-100</f>
        <v>45.580395360385864</v>
      </c>
      <c r="H10" s="72">
        <f t="shared" ref="H10:H46" si="1">F10/D10*100-100</f>
        <v>18.379649818720267</v>
      </c>
      <c r="I10" s="1"/>
      <c r="J10" s="1"/>
      <c r="K10" s="1"/>
      <c r="L10" s="1"/>
      <c r="M10" s="1"/>
      <c r="N10" s="1"/>
    </row>
    <row r="11" spans="1:14" ht="27.75" customHeight="1">
      <c r="A11" s="3" t="s">
        <v>16</v>
      </c>
      <c r="B11" s="9">
        <v>72685.2</v>
      </c>
      <c r="C11" s="9">
        <v>476214.7</v>
      </c>
      <c r="D11" s="9">
        <v>122514.5</v>
      </c>
      <c r="E11" s="9">
        <v>628569.59999999998</v>
      </c>
      <c r="F11" s="9">
        <v>138852.79999999999</v>
      </c>
      <c r="G11" s="9"/>
      <c r="H11" s="10"/>
      <c r="I11" s="1"/>
      <c r="J11" s="1"/>
      <c r="K11" s="1"/>
      <c r="L11" s="1"/>
      <c r="M11" s="1"/>
      <c r="N11" s="1"/>
    </row>
    <row r="12" spans="1:14" ht="27.75" customHeight="1">
      <c r="A12" s="3" t="s">
        <v>17</v>
      </c>
      <c r="B12" s="9">
        <v>7079</v>
      </c>
      <c r="C12" s="9">
        <v>19890.400000000001</v>
      </c>
      <c r="D12" s="9">
        <v>2404.9</v>
      </c>
      <c r="E12" s="9">
        <v>28130.9</v>
      </c>
      <c r="F12" s="9">
        <v>8497.2999999999993</v>
      </c>
      <c r="G12" s="9"/>
      <c r="H12" s="10"/>
      <c r="I12" s="1"/>
      <c r="J12" s="1"/>
      <c r="K12" s="1"/>
      <c r="L12" s="1"/>
      <c r="M12" s="1"/>
      <c r="N12" s="1"/>
    </row>
    <row r="13" spans="1:14" ht="27.75" customHeight="1">
      <c r="A13" s="3" t="s">
        <v>18</v>
      </c>
      <c r="B13" s="9">
        <v>7027.5</v>
      </c>
      <c r="C13" s="9">
        <v>17569.7</v>
      </c>
      <c r="D13" s="9">
        <v>1432.3</v>
      </c>
      <c r="E13" s="9">
        <v>23612.2</v>
      </c>
      <c r="F13" s="9">
        <v>2224.6</v>
      </c>
      <c r="G13" s="9"/>
      <c r="H13" s="10"/>
      <c r="I13" s="1"/>
      <c r="J13" s="1"/>
      <c r="K13" s="1"/>
      <c r="L13" s="1"/>
      <c r="M13" s="1"/>
      <c r="N13" s="1"/>
    </row>
    <row r="14" spans="1:14" ht="27.75" customHeight="1">
      <c r="A14" s="2" t="s">
        <v>19</v>
      </c>
      <c r="B14" s="8">
        <v>7292.5999999999995</v>
      </c>
      <c r="C14" s="8">
        <v>199191.69999999998</v>
      </c>
      <c r="D14" s="8">
        <v>11641</v>
      </c>
      <c r="E14" s="8">
        <v>239905.99999999997</v>
      </c>
      <c r="F14" s="8">
        <v>18775.099999999999</v>
      </c>
      <c r="G14" s="8">
        <f t="shared" si="0"/>
        <v>59.627567671338085</v>
      </c>
      <c r="H14" s="72">
        <f t="shared" si="1"/>
        <v>61.284253930074726</v>
      </c>
      <c r="I14" s="1"/>
      <c r="J14" s="1"/>
      <c r="K14" s="1"/>
      <c r="L14" s="1"/>
      <c r="M14" s="1"/>
      <c r="N14" s="1"/>
    </row>
    <row r="15" spans="1:14" ht="27.75" customHeight="1">
      <c r="A15" s="3" t="s">
        <v>16</v>
      </c>
      <c r="B15" s="9">
        <v>5834.4</v>
      </c>
      <c r="C15" s="9">
        <v>160256.4</v>
      </c>
      <c r="D15" s="9">
        <v>9091.2999999999993</v>
      </c>
      <c r="E15" s="9">
        <v>196035.8</v>
      </c>
      <c r="F15" s="9">
        <v>14259</v>
      </c>
      <c r="G15" s="9"/>
      <c r="H15" s="10"/>
      <c r="I15" s="1"/>
      <c r="J15" s="1"/>
      <c r="K15" s="1"/>
      <c r="L15" s="1"/>
      <c r="M15" s="1"/>
      <c r="N15" s="1"/>
    </row>
    <row r="16" spans="1:14" ht="27.75" customHeight="1">
      <c r="A16" s="3" t="s">
        <v>17</v>
      </c>
      <c r="B16" s="9">
        <v>916.19999999999993</v>
      </c>
      <c r="C16" s="9">
        <v>25724.400000000001</v>
      </c>
      <c r="D16" s="9">
        <v>2189.4</v>
      </c>
      <c r="E16" s="9">
        <v>36914.300000000003</v>
      </c>
      <c r="F16" s="9">
        <v>4351.1000000000004</v>
      </c>
      <c r="G16" s="9"/>
      <c r="H16" s="10"/>
      <c r="I16" s="1"/>
      <c r="J16" s="1"/>
      <c r="K16" s="1"/>
      <c r="L16" s="1"/>
      <c r="M16" s="1"/>
      <c r="N16" s="1"/>
    </row>
    <row r="17" spans="1:14" ht="27.75" customHeight="1">
      <c r="A17" s="3" t="s">
        <v>18</v>
      </c>
      <c r="B17" s="9">
        <v>542</v>
      </c>
      <c r="C17" s="9">
        <v>13210.9</v>
      </c>
      <c r="D17" s="9">
        <v>360.3</v>
      </c>
      <c r="E17" s="9">
        <v>6955.9000000000005</v>
      </c>
      <c r="F17" s="9">
        <v>165</v>
      </c>
      <c r="G17" s="9"/>
      <c r="H17" s="10"/>
      <c r="I17" s="1"/>
      <c r="J17" s="1"/>
      <c r="K17" s="1"/>
      <c r="L17" s="1"/>
      <c r="M17" s="1"/>
      <c r="N17" s="1"/>
    </row>
    <row r="18" spans="1:14" ht="27.75" customHeight="1">
      <c r="A18" s="2" t="s">
        <v>20</v>
      </c>
      <c r="B18" s="8">
        <v>1077.4000000000001</v>
      </c>
      <c r="C18" s="8">
        <v>102836.5</v>
      </c>
      <c r="D18" s="8">
        <v>843.3</v>
      </c>
      <c r="E18" s="8">
        <v>108803.70000000001</v>
      </c>
      <c r="F18" s="8">
        <v>2602.6999999999998</v>
      </c>
      <c r="G18" s="8">
        <f>D18/B18*100-100</f>
        <v>-21.728234638945622</v>
      </c>
      <c r="H18" s="72">
        <f>F18/D18*100-100</f>
        <v>208.6327522826989</v>
      </c>
      <c r="I18" s="1"/>
      <c r="J18" s="1"/>
      <c r="K18" s="1"/>
      <c r="L18" s="1"/>
      <c r="M18" s="1"/>
      <c r="N18" s="1"/>
    </row>
    <row r="19" spans="1:14" ht="27.75" customHeight="1">
      <c r="A19" s="3" t="s">
        <v>16</v>
      </c>
      <c r="B19" s="9">
        <v>1077.4000000000001</v>
      </c>
      <c r="C19" s="9">
        <v>100771</v>
      </c>
      <c r="D19" s="9">
        <v>843.3</v>
      </c>
      <c r="E19" s="9">
        <v>102959.3</v>
      </c>
      <c r="F19" s="9">
        <v>2602.6999999999998</v>
      </c>
      <c r="G19" s="9"/>
      <c r="H19" s="73"/>
      <c r="I19" s="1"/>
      <c r="J19" s="1"/>
      <c r="K19" s="1"/>
      <c r="L19" s="1"/>
      <c r="M19" s="1"/>
      <c r="N19" s="1"/>
    </row>
    <row r="20" spans="1:14" ht="27.75" customHeight="1">
      <c r="A20" s="3" t="s">
        <v>17</v>
      </c>
      <c r="B20" s="9">
        <v>0</v>
      </c>
      <c r="C20" s="9">
        <v>1737</v>
      </c>
      <c r="D20" s="9">
        <v>0</v>
      </c>
      <c r="E20" s="9">
        <v>5510.3</v>
      </c>
      <c r="F20" s="9">
        <v>0</v>
      </c>
      <c r="G20" s="9"/>
      <c r="H20" s="10"/>
      <c r="I20" s="1"/>
      <c r="J20" s="1"/>
      <c r="K20" s="1"/>
      <c r="L20" s="1"/>
      <c r="M20" s="1"/>
      <c r="N20" s="1"/>
    </row>
    <row r="21" spans="1:14" ht="27.75" customHeight="1">
      <c r="A21" s="78" t="s">
        <v>18</v>
      </c>
      <c r="B21" s="43">
        <v>0</v>
      </c>
      <c r="C21" s="43">
        <v>328.5</v>
      </c>
      <c r="D21" s="43">
        <v>0</v>
      </c>
      <c r="E21" s="43">
        <v>334.1</v>
      </c>
      <c r="F21" s="43">
        <v>0</v>
      </c>
      <c r="G21" s="9"/>
      <c r="H21" s="44"/>
      <c r="I21" s="1"/>
      <c r="J21" s="1"/>
      <c r="K21" s="1"/>
      <c r="L21" s="1"/>
      <c r="M21" s="1"/>
      <c r="N21" s="1"/>
    </row>
    <row r="22" spans="1:14" ht="27.75" customHeight="1">
      <c r="A22" s="79" t="s">
        <v>7</v>
      </c>
      <c r="B22" s="38">
        <v>123998.40000000001</v>
      </c>
      <c r="C22" s="38">
        <v>627008.4</v>
      </c>
      <c r="D22" s="38">
        <v>150469.59999999998</v>
      </c>
      <c r="E22" s="38">
        <v>760174.3</v>
      </c>
      <c r="F22" s="80">
        <v>203783.79999999996</v>
      </c>
      <c r="G22" s="38">
        <f t="shared" si="0"/>
        <v>21.348017393772793</v>
      </c>
      <c r="H22" s="45">
        <f t="shared" si="1"/>
        <v>35.431874611217154</v>
      </c>
      <c r="I22" s="1"/>
      <c r="J22" s="1"/>
      <c r="K22" s="1"/>
      <c r="L22" s="1"/>
      <c r="M22" s="1"/>
      <c r="N22" s="1"/>
    </row>
    <row r="23" spans="1:14" ht="27.75" customHeight="1">
      <c r="A23" s="2" t="s">
        <v>21</v>
      </c>
      <c r="B23" s="8">
        <v>122910.1</v>
      </c>
      <c r="C23" s="8">
        <v>623594.10000000009</v>
      </c>
      <c r="D23" s="8">
        <v>148171.09999999998</v>
      </c>
      <c r="E23" s="8">
        <v>754509.3</v>
      </c>
      <c r="F23" s="12">
        <v>203643.89999999997</v>
      </c>
      <c r="G23" s="8">
        <f t="shared" si="0"/>
        <v>20.552420020811951</v>
      </c>
      <c r="H23" s="72">
        <f t="shared" si="1"/>
        <v>37.438339865196383</v>
      </c>
      <c r="I23" s="1"/>
      <c r="J23" s="1"/>
      <c r="K23" s="1"/>
      <c r="L23" s="1"/>
      <c r="M23" s="1"/>
      <c r="N23" s="1"/>
    </row>
    <row r="24" spans="1:14" ht="27.75" customHeight="1">
      <c r="A24" s="3" t="s">
        <v>22</v>
      </c>
      <c r="B24" s="13">
        <v>126115.3</v>
      </c>
      <c r="C24" s="13">
        <v>609117.30000000005</v>
      </c>
      <c r="D24" s="13">
        <v>139648.79999999999</v>
      </c>
      <c r="E24" s="13">
        <v>726077.70000000007</v>
      </c>
      <c r="F24" s="13">
        <v>200320.09999999998</v>
      </c>
      <c r="G24" s="9">
        <f t="shared" si="0"/>
        <v>10.731053250477913</v>
      </c>
      <c r="H24" s="10">
        <f t="shared" si="1"/>
        <v>43.445629321555202</v>
      </c>
      <c r="I24" s="1"/>
      <c r="J24" s="1"/>
      <c r="K24" s="1"/>
      <c r="L24" s="1"/>
      <c r="M24" s="1"/>
      <c r="N24" s="1"/>
    </row>
    <row r="25" spans="1:14" ht="27.75" customHeight="1">
      <c r="A25" s="3" t="s">
        <v>23</v>
      </c>
      <c r="B25" s="13">
        <v>-3205.1999999999971</v>
      </c>
      <c r="C25" s="13">
        <v>14476.799999999996</v>
      </c>
      <c r="D25" s="13">
        <v>8522.3000000000029</v>
      </c>
      <c r="E25" s="13">
        <v>28431.599999999991</v>
      </c>
      <c r="F25" s="13">
        <v>3323.7999999999956</v>
      </c>
      <c r="G25" s="9">
        <f t="shared" si="0"/>
        <v>-365.8898040683892</v>
      </c>
      <c r="H25" s="10">
        <f t="shared" si="1"/>
        <v>-60.998791406075895</v>
      </c>
      <c r="I25" s="1"/>
      <c r="J25" s="1"/>
      <c r="K25" s="1"/>
      <c r="L25" s="1"/>
      <c r="M25" s="1"/>
      <c r="N25" s="1"/>
    </row>
    <row r="26" spans="1:14" ht="27.75" customHeight="1">
      <c r="A26" s="75" t="s">
        <v>24</v>
      </c>
      <c r="B26" s="76">
        <v>1088.3</v>
      </c>
      <c r="C26" s="81">
        <v>3414.3</v>
      </c>
      <c r="D26" s="81">
        <v>2298.5</v>
      </c>
      <c r="E26" s="81">
        <v>5665</v>
      </c>
      <c r="F26" s="81">
        <v>139.9</v>
      </c>
      <c r="G26" s="76">
        <f t="shared" si="0"/>
        <v>111.20095561885512</v>
      </c>
      <c r="H26" s="77">
        <f t="shared" si="1"/>
        <v>-93.913421796824011</v>
      </c>
      <c r="I26" s="1"/>
      <c r="J26" s="1"/>
      <c r="K26" s="1"/>
      <c r="L26" s="1"/>
      <c r="M26" s="1"/>
      <c r="N26" s="1"/>
    </row>
    <row r="27" spans="1:14" ht="27.75" customHeight="1">
      <c r="A27" s="79" t="s">
        <v>8</v>
      </c>
      <c r="B27" s="38">
        <v>28836.700000000012</v>
      </c>
      <c r="C27" s="38">
        <v>-188694.59999999998</v>
      </c>
      <c r="D27" s="38">
        <v>11633.599999999977</v>
      </c>
      <c r="E27" s="38">
        <v>-268848.09999999986</v>
      </c>
      <c r="F27" s="38">
        <v>32831.299999999959</v>
      </c>
      <c r="G27" s="38">
        <f t="shared" si="0"/>
        <v>-59.656964909299703</v>
      </c>
      <c r="H27" s="45">
        <f t="shared" si="1"/>
        <v>182.21100948975402</v>
      </c>
      <c r="I27" s="1"/>
      <c r="J27" s="1"/>
      <c r="K27" s="1"/>
      <c r="L27" s="1"/>
      <c r="M27" s="1"/>
      <c r="N27" s="1"/>
    </row>
    <row r="28" spans="1:14" s="5" customFormat="1" ht="27.75" customHeight="1">
      <c r="A28" s="79" t="s">
        <v>9</v>
      </c>
      <c r="B28" s="38">
        <v>-28836.700000000008</v>
      </c>
      <c r="C28" s="38">
        <v>188694.60000000003</v>
      </c>
      <c r="D28" s="38">
        <v>-11633.600000000002</v>
      </c>
      <c r="E28" s="38">
        <v>268848.07999999984</v>
      </c>
      <c r="F28" s="38">
        <v>-32831.299999999981</v>
      </c>
      <c r="G28" s="38">
        <f t="shared" si="0"/>
        <v>-59.65696490929961</v>
      </c>
      <c r="H28" s="45">
        <f t="shared" si="1"/>
        <v>182.21100948975362</v>
      </c>
      <c r="I28" s="86"/>
      <c r="J28" s="86"/>
      <c r="K28" s="1"/>
      <c r="L28" s="1"/>
      <c r="M28" s="1"/>
      <c r="N28" s="1"/>
    </row>
    <row r="29" spans="1:14" ht="27.75" customHeight="1">
      <c r="A29" s="3" t="s">
        <v>25</v>
      </c>
      <c r="B29" s="9">
        <v>-43677.100000000006</v>
      </c>
      <c r="C29" s="9">
        <v>137947.9</v>
      </c>
      <c r="D29" s="9">
        <v>-21004.500000000007</v>
      </c>
      <c r="E29" s="9">
        <v>186650.07999999987</v>
      </c>
      <c r="F29" s="9">
        <v>-44533.799999999981</v>
      </c>
      <c r="G29" s="9">
        <f t="shared" si="0"/>
        <v>-51.909581909055305</v>
      </c>
      <c r="H29" s="10">
        <f t="shared" si="1"/>
        <v>112.02028136827806</v>
      </c>
      <c r="I29" s="1"/>
      <c r="J29" s="1"/>
      <c r="K29" s="1"/>
      <c r="L29" s="1"/>
      <c r="M29" s="1"/>
      <c r="N29" s="1"/>
    </row>
    <row r="30" spans="1:14" ht="27.75" customHeight="1">
      <c r="A30" s="3" t="s">
        <v>28</v>
      </c>
      <c r="B30" s="88">
        <v>0</v>
      </c>
      <c r="C30" s="14">
        <v>88337.700000000012</v>
      </c>
      <c r="D30" s="14">
        <v>57540</v>
      </c>
      <c r="E30" s="14">
        <v>144750.93</v>
      </c>
      <c r="F30" s="14">
        <v>0</v>
      </c>
      <c r="G30" s="9"/>
      <c r="H30" s="10"/>
      <c r="I30" s="1"/>
      <c r="J30" s="1"/>
      <c r="K30" s="1"/>
      <c r="L30" s="1"/>
      <c r="M30" s="1"/>
      <c r="N30" s="1"/>
    </row>
    <row r="31" spans="1:14" ht="27.75" customHeight="1">
      <c r="A31" s="3" t="s">
        <v>30</v>
      </c>
      <c r="B31" s="89">
        <v>0</v>
      </c>
      <c r="C31" s="9">
        <v>33000</v>
      </c>
      <c r="D31" s="9">
        <v>17540</v>
      </c>
      <c r="E31" s="9">
        <v>71958.679999999993</v>
      </c>
      <c r="F31" s="9">
        <v>0</v>
      </c>
      <c r="G31" s="9"/>
      <c r="H31" s="10"/>
      <c r="I31" s="1"/>
      <c r="J31" s="1"/>
      <c r="K31" s="1"/>
      <c r="L31" s="1"/>
      <c r="M31" s="1"/>
      <c r="N31" s="1"/>
    </row>
    <row r="32" spans="1:14" ht="27.75" customHeight="1">
      <c r="A32" s="3" t="s">
        <v>31</v>
      </c>
      <c r="B32" s="89">
        <v>0</v>
      </c>
      <c r="C32" s="9">
        <v>55000</v>
      </c>
      <c r="D32" s="9">
        <v>40000</v>
      </c>
      <c r="E32" s="9">
        <v>72000</v>
      </c>
      <c r="F32" s="9">
        <v>0</v>
      </c>
      <c r="G32" s="15"/>
      <c r="H32" s="74"/>
      <c r="I32" s="1"/>
      <c r="J32" s="1"/>
      <c r="K32" s="1"/>
      <c r="L32" s="1"/>
      <c r="M32" s="1"/>
      <c r="N32" s="1"/>
    </row>
    <row r="33" spans="1:14" ht="27.75" customHeight="1">
      <c r="A33" s="3" t="s">
        <v>32</v>
      </c>
      <c r="B33" s="13">
        <v>0</v>
      </c>
      <c r="C33" s="13">
        <v>0</v>
      </c>
      <c r="D33" s="15">
        <v>0</v>
      </c>
      <c r="E33" s="13">
        <v>0</v>
      </c>
      <c r="F33" s="15">
        <v>0</v>
      </c>
      <c r="G33" s="15"/>
      <c r="H33" s="74"/>
      <c r="I33" s="1"/>
      <c r="J33" s="1"/>
      <c r="K33" s="1"/>
      <c r="L33" s="1"/>
      <c r="M33" s="1"/>
      <c r="N33" s="1"/>
    </row>
    <row r="34" spans="1:14" ht="27.75" customHeight="1">
      <c r="A34" s="3" t="s">
        <v>33</v>
      </c>
      <c r="B34" s="13">
        <v>0</v>
      </c>
      <c r="C34" s="13">
        <v>285.60000000000002</v>
      </c>
      <c r="D34" s="15">
        <v>0</v>
      </c>
      <c r="E34" s="13">
        <v>751.07</v>
      </c>
      <c r="F34" s="9">
        <v>0</v>
      </c>
      <c r="G34" s="9"/>
      <c r="H34" s="10"/>
      <c r="I34" s="1"/>
      <c r="J34" s="1"/>
      <c r="K34" s="1"/>
      <c r="L34" s="1"/>
      <c r="M34" s="1"/>
      <c r="N34" s="1"/>
    </row>
    <row r="35" spans="1:14" ht="27.75" customHeight="1">
      <c r="A35" s="3" t="s">
        <v>34</v>
      </c>
      <c r="B35" s="15">
        <v>0</v>
      </c>
      <c r="C35" s="13">
        <v>52.1</v>
      </c>
      <c r="D35" s="15">
        <v>0</v>
      </c>
      <c r="E35" s="13">
        <v>41.18</v>
      </c>
      <c r="F35" s="9">
        <v>0</v>
      </c>
      <c r="G35" s="9"/>
      <c r="H35" s="10"/>
      <c r="I35" s="1"/>
      <c r="J35" s="1"/>
      <c r="K35" s="1"/>
      <c r="L35" s="1"/>
      <c r="M35" s="1"/>
      <c r="N35" s="1"/>
    </row>
    <row r="36" spans="1:14" ht="27.75" customHeight="1">
      <c r="A36" s="3" t="s">
        <v>29</v>
      </c>
      <c r="B36" s="13">
        <v>-43474.8</v>
      </c>
      <c r="C36" s="13">
        <v>50418.5</v>
      </c>
      <c r="D36" s="13">
        <v>-78407.100000000006</v>
      </c>
      <c r="E36" s="13">
        <v>44613.299999999901</v>
      </c>
      <c r="F36" s="9">
        <v>-44637.099999999984</v>
      </c>
      <c r="G36" s="9">
        <f t="shared" si="0"/>
        <v>80.350685914598785</v>
      </c>
      <c r="H36" s="10">
        <f t="shared" si="1"/>
        <v>-43.070079112733438</v>
      </c>
      <c r="I36" s="1"/>
      <c r="J36" s="1"/>
      <c r="K36" s="1"/>
      <c r="L36" s="1"/>
      <c r="M36" s="1"/>
      <c r="N36" s="1"/>
    </row>
    <row r="37" spans="1:14" ht="27.75" customHeight="1">
      <c r="A37" s="3" t="s">
        <v>41</v>
      </c>
      <c r="B37" s="13">
        <v>-202.3</v>
      </c>
      <c r="C37" s="13">
        <v>-808.3</v>
      </c>
      <c r="D37" s="13">
        <v>-137.40000000000146</v>
      </c>
      <c r="E37" s="13">
        <v>-2714.1500000000233</v>
      </c>
      <c r="F37" s="13">
        <v>103.3</v>
      </c>
      <c r="G37" s="9">
        <f t="shared" si="0"/>
        <v>-32.081067721205415</v>
      </c>
      <c r="H37" s="10">
        <f t="shared" si="1"/>
        <v>-175.18195050946062</v>
      </c>
      <c r="I37" s="1"/>
      <c r="J37" s="1"/>
      <c r="K37" s="1"/>
      <c r="L37" s="1"/>
      <c r="M37" s="1"/>
      <c r="N37" s="1"/>
    </row>
    <row r="38" spans="1:14" ht="27.75" customHeight="1">
      <c r="A38" s="3" t="s">
        <v>26</v>
      </c>
      <c r="B38" s="13">
        <v>33.9</v>
      </c>
      <c r="C38" s="13">
        <v>2940.2</v>
      </c>
      <c r="D38" s="13">
        <v>614.29999999999995</v>
      </c>
      <c r="E38" s="13">
        <v>3235.3</v>
      </c>
      <c r="F38" s="13">
        <v>361.8</v>
      </c>
      <c r="G38" s="9"/>
      <c r="H38" s="10"/>
      <c r="I38" s="1"/>
      <c r="J38" s="1"/>
      <c r="K38" s="1"/>
      <c r="L38" s="1"/>
      <c r="M38" s="1"/>
      <c r="N38" s="1"/>
    </row>
    <row r="39" spans="1:14" ht="27.75" customHeight="1">
      <c r="A39" s="78" t="s">
        <v>27</v>
      </c>
      <c r="B39" s="82">
        <v>14806.499999999996</v>
      </c>
      <c r="C39" s="82">
        <v>47806.5</v>
      </c>
      <c r="D39" s="82">
        <v>8756.6000000000058</v>
      </c>
      <c r="E39" s="82">
        <v>78962.699999999983</v>
      </c>
      <c r="F39" s="82">
        <v>11340.699999999997</v>
      </c>
      <c r="G39" s="43">
        <f t="shared" si="0"/>
        <v>-40.859757538918664</v>
      </c>
      <c r="H39" s="44">
        <f t="shared" si="1"/>
        <v>29.510312221638429</v>
      </c>
      <c r="I39" s="1"/>
      <c r="J39" s="1"/>
      <c r="K39" s="1"/>
      <c r="L39" s="1"/>
      <c r="M39" s="1"/>
      <c r="N39" s="1"/>
    </row>
    <row r="40" spans="1:14" s="5" customFormat="1" ht="27.75" customHeight="1">
      <c r="A40" s="79" t="s">
        <v>10</v>
      </c>
      <c r="B40" s="38">
        <v>25769.3</v>
      </c>
      <c r="C40" s="38">
        <v>41672.1</v>
      </c>
      <c r="D40" s="38">
        <v>39947.299999999988</v>
      </c>
      <c r="E40" s="38">
        <v>64489.000000000007</v>
      </c>
      <c r="F40" s="80">
        <v>11093.400000000012</v>
      </c>
      <c r="G40" s="38">
        <f t="shared" si="0"/>
        <v>55.018956665489497</v>
      </c>
      <c r="H40" s="45">
        <f t="shared" si="1"/>
        <v>-72.22991291025923</v>
      </c>
      <c r="I40" s="86"/>
      <c r="J40" s="86"/>
      <c r="K40" s="1"/>
      <c r="L40" s="1"/>
      <c r="M40" s="1"/>
      <c r="N40" s="1"/>
    </row>
    <row r="41" spans="1:14" ht="27.75" customHeight="1">
      <c r="A41" s="3" t="s">
        <v>35</v>
      </c>
      <c r="B41" s="13">
        <v>796</v>
      </c>
      <c r="C41" s="13">
        <v>-853.5</v>
      </c>
      <c r="D41" s="13">
        <v>1586.2</v>
      </c>
      <c r="E41" s="13">
        <v>34</v>
      </c>
      <c r="F41" s="13">
        <v>83.199999999999989</v>
      </c>
      <c r="G41" s="9"/>
      <c r="H41" s="10"/>
      <c r="I41" s="1"/>
      <c r="J41" s="1"/>
      <c r="K41" s="1"/>
      <c r="L41" s="1"/>
      <c r="M41" s="1"/>
      <c r="N41" s="1"/>
    </row>
    <row r="42" spans="1:14" ht="27.75" customHeight="1">
      <c r="A42" s="3" t="s">
        <v>36</v>
      </c>
      <c r="B42" s="13">
        <v>210.29999999999995</v>
      </c>
      <c r="C42" s="13">
        <v>225.20000000000005</v>
      </c>
      <c r="D42" s="13">
        <v>1134</v>
      </c>
      <c r="E42" s="13">
        <v>-443.60000000000014</v>
      </c>
      <c r="F42" s="13">
        <v>324.29999999999995</v>
      </c>
      <c r="G42" s="9"/>
      <c r="H42" s="10"/>
      <c r="I42" s="1"/>
      <c r="J42" s="1"/>
      <c r="K42" s="1"/>
      <c r="L42" s="1"/>
      <c r="M42" s="1"/>
      <c r="N42" s="1"/>
    </row>
    <row r="43" spans="1:14" ht="27.75" customHeight="1">
      <c r="A43" s="3" t="s">
        <v>37</v>
      </c>
      <c r="B43" s="13">
        <v>18260</v>
      </c>
      <c r="C43" s="13">
        <v>17038.599999999999</v>
      </c>
      <c r="D43" s="13">
        <v>0</v>
      </c>
      <c r="E43" s="13">
        <v>1248.5</v>
      </c>
      <c r="F43" s="13">
        <v>0</v>
      </c>
      <c r="G43" s="9"/>
      <c r="H43" s="10"/>
      <c r="I43" s="1"/>
      <c r="J43" s="1"/>
      <c r="K43" s="1"/>
      <c r="L43" s="1"/>
      <c r="M43" s="1"/>
      <c r="N43" s="1"/>
    </row>
    <row r="44" spans="1:14" ht="27.75" customHeight="1">
      <c r="A44" s="3" t="s">
        <v>38</v>
      </c>
      <c r="B44" s="13">
        <v>3671.2999999999993</v>
      </c>
      <c r="C44" s="13">
        <v>13323.8</v>
      </c>
      <c r="D44" s="13">
        <v>38251.899999999994</v>
      </c>
      <c r="E44" s="13">
        <v>44059.600000000006</v>
      </c>
      <c r="F44" s="13">
        <v>-5174.2999999999884</v>
      </c>
      <c r="G44" s="9"/>
      <c r="H44" s="10"/>
      <c r="I44" s="1"/>
      <c r="J44" s="1"/>
      <c r="K44" s="1"/>
      <c r="L44" s="1"/>
      <c r="M44" s="1"/>
      <c r="N44" s="1"/>
    </row>
    <row r="45" spans="1:14" ht="27.75" customHeight="1">
      <c r="A45" s="78" t="s">
        <v>39</v>
      </c>
      <c r="B45" s="82">
        <v>2831.7</v>
      </c>
      <c r="C45" s="82">
        <v>11938.000000000002</v>
      </c>
      <c r="D45" s="82">
        <v>-1024.800000000002</v>
      </c>
      <c r="E45" s="82">
        <v>19590.5</v>
      </c>
      <c r="F45" s="82">
        <v>15860.2</v>
      </c>
      <c r="G45" s="43"/>
      <c r="H45" s="44"/>
      <c r="I45" s="1"/>
      <c r="J45" s="1"/>
      <c r="K45" s="1"/>
      <c r="L45" s="1"/>
      <c r="M45" s="1"/>
      <c r="N45" s="1"/>
    </row>
    <row r="46" spans="1:14" s="5" customFormat="1" ht="27.75" customHeight="1" thickBot="1">
      <c r="A46" s="83" t="s">
        <v>11</v>
      </c>
      <c r="B46" s="53">
        <v>69244.100000000006</v>
      </c>
      <c r="C46" s="84">
        <v>-8746.4</v>
      </c>
      <c r="D46" s="53">
        <v>118354.39999999997</v>
      </c>
      <c r="E46" s="84">
        <v>19875.700000000106</v>
      </c>
      <c r="F46" s="84">
        <v>55730.5</v>
      </c>
      <c r="G46" s="52">
        <f t="shared" si="0"/>
        <v>70.923443296973971</v>
      </c>
      <c r="H46" s="54">
        <f t="shared" si="1"/>
        <v>-52.912185774250879</v>
      </c>
      <c r="I46" s="86"/>
      <c r="J46" s="86"/>
      <c r="K46" s="1"/>
      <c r="L46" s="1"/>
      <c r="M46" s="1"/>
      <c r="N46" s="1"/>
    </row>
    <row r="47" spans="1:14" ht="99.75" customHeight="1" thickTop="1">
      <c r="A47" s="1864" t="s">
        <v>141</v>
      </c>
      <c r="B47" s="1864"/>
      <c r="C47" s="1864"/>
      <c r="D47" s="1864"/>
      <c r="E47" s="1864"/>
      <c r="F47" s="1864"/>
      <c r="G47" s="1864"/>
      <c r="H47" s="1864"/>
      <c r="K47" s="6"/>
    </row>
    <row r="48" spans="1:14">
      <c r="A48" s="1858" t="s">
        <v>13</v>
      </c>
      <c r="B48" s="1858"/>
      <c r="C48" s="1858"/>
      <c r="D48" s="1858"/>
      <c r="E48" s="1858"/>
      <c r="F48" s="1858"/>
      <c r="G48" s="1858"/>
      <c r="H48" s="1858"/>
    </row>
    <row r="49" spans="1:8">
      <c r="A49" s="1858" t="s">
        <v>12</v>
      </c>
      <c r="B49" s="1858"/>
      <c r="C49" s="1858"/>
      <c r="D49" s="1858"/>
      <c r="E49" s="1858"/>
      <c r="F49" s="1858"/>
      <c r="G49" s="1858"/>
      <c r="H49" s="1858"/>
    </row>
    <row r="50" spans="1:8" ht="15" customHeight="1">
      <c r="A50" s="1859" t="s">
        <v>40</v>
      </c>
      <c r="B50" s="1860"/>
      <c r="C50" s="1860"/>
      <c r="D50" s="1860"/>
      <c r="E50" s="1860"/>
      <c r="F50" s="1860"/>
      <c r="G50" s="1860"/>
      <c r="H50" s="1860"/>
    </row>
    <row r="51" spans="1:8">
      <c r="A51" s="1858" t="s">
        <v>42</v>
      </c>
      <c r="B51" s="1858"/>
      <c r="C51" s="1858"/>
      <c r="D51" s="1858"/>
      <c r="E51" s="1858"/>
      <c r="F51" s="1858"/>
      <c r="G51" s="1858"/>
      <c r="H51" s="1858"/>
    </row>
  </sheetData>
  <mergeCells count="15">
    <mergeCell ref="A1:H1"/>
    <mergeCell ref="A2:H2"/>
    <mergeCell ref="A3:H3"/>
    <mergeCell ref="A47:H47"/>
    <mergeCell ref="A6:A8"/>
    <mergeCell ref="B6:F6"/>
    <mergeCell ref="G6:H6"/>
    <mergeCell ref="B7:C7"/>
    <mergeCell ref="D7:E7"/>
    <mergeCell ref="G7:H7"/>
    <mergeCell ref="A48:H48"/>
    <mergeCell ref="A49:H49"/>
    <mergeCell ref="A51:H51"/>
    <mergeCell ref="A50:H50"/>
    <mergeCell ref="A5:H5"/>
  </mergeCells>
  <pageMargins left="0.70866141732283505" right="0.511811023622047" top="0.74803149606299202" bottom="0.74803149606299202" header="0.31496062992126" footer="0.31496062992126"/>
  <pageSetup paperSize="9" scale="52" orientation="portrait" horizontalDpi="200" r:id="rId1"/>
</worksheet>
</file>

<file path=xl/worksheets/sheet23.xml><?xml version="1.0" encoding="utf-8"?>
<worksheet xmlns="http://schemas.openxmlformats.org/spreadsheetml/2006/main" xmlns:r="http://schemas.openxmlformats.org/officeDocument/2006/relationships">
  <sheetPr>
    <pageSetUpPr fitToPage="1"/>
  </sheetPr>
  <dimension ref="A1:J25"/>
  <sheetViews>
    <sheetView zoomScaleSheetLayoutView="100" workbookViewId="0">
      <selection activeCell="L9" sqref="L9"/>
    </sheetView>
  </sheetViews>
  <sheetFormatPr defaultRowHeight="12.75"/>
  <cols>
    <col min="1" max="1" width="25.140625" style="16" customWidth="1"/>
    <col min="2" max="6" width="16.7109375" style="16" customWidth="1"/>
    <col min="7" max="10" width="14.7109375" style="16" customWidth="1"/>
    <col min="11" max="250" width="9.140625" style="16"/>
    <col min="251" max="251" width="20.7109375" style="16" customWidth="1"/>
    <col min="252" max="253" width="0" style="16" hidden="1" customWidth="1"/>
    <col min="254" max="254" width="11.28515625" style="16" bestFit="1" customWidth="1"/>
    <col min="255" max="255" width="12.85546875" style="16" bestFit="1" customWidth="1"/>
    <col min="256" max="257" width="12.85546875" style="16" customWidth="1"/>
    <col min="258" max="258" width="11" style="16" bestFit="1" customWidth="1"/>
    <col min="259" max="260" width="11" style="16" customWidth="1"/>
    <col min="261" max="262" width="9.42578125" style="16" customWidth="1"/>
    <col min="263" max="263" width="9.42578125" style="16" bestFit="1" customWidth="1"/>
    <col min="264" max="265" width="9.42578125" style="16" customWidth="1"/>
    <col min="266" max="266" width="9.42578125" style="16" bestFit="1" customWidth="1"/>
    <col min="267" max="506" width="9.140625" style="16"/>
    <col min="507" max="507" width="20.7109375" style="16" customWidth="1"/>
    <col min="508" max="509" width="0" style="16" hidden="1" customWidth="1"/>
    <col min="510" max="510" width="11.28515625" style="16" bestFit="1" customWidth="1"/>
    <col min="511" max="511" width="12.85546875" style="16" bestFit="1" customWidth="1"/>
    <col min="512" max="513" width="12.85546875" style="16" customWidth="1"/>
    <col min="514" max="514" width="11" style="16" bestFit="1" customWidth="1"/>
    <col min="515" max="516" width="11" style="16" customWidth="1"/>
    <col min="517" max="518" width="9.42578125" style="16" customWidth="1"/>
    <col min="519" max="519" width="9.42578125" style="16" bestFit="1" customWidth="1"/>
    <col min="520" max="521" width="9.42578125" style="16" customWidth="1"/>
    <col min="522" max="522" width="9.42578125" style="16" bestFit="1" customWidth="1"/>
    <col min="523" max="762" width="9.140625" style="16"/>
    <col min="763" max="763" width="20.7109375" style="16" customWidth="1"/>
    <col min="764" max="765" width="0" style="16" hidden="1" customWidth="1"/>
    <col min="766" max="766" width="11.28515625" style="16" bestFit="1" customWidth="1"/>
    <col min="767" max="767" width="12.85546875" style="16" bestFit="1" customWidth="1"/>
    <col min="768" max="769" width="12.85546875" style="16" customWidth="1"/>
    <col min="770" max="770" width="11" style="16" bestFit="1" customWidth="1"/>
    <col min="771" max="772" width="11" style="16" customWidth="1"/>
    <col min="773" max="774" width="9.42578125" style="16" customWidth="1"/>
    <col min="775" max="775" width="9.42578125" style="16" bestFit="1" customWidth="1"/>
    <col min="776" max="777" width="9.42578125" style="16" customWidth="1"/>
    <col min="778" max="778" width="9.42578125" style="16" bestFit="1" customWidth="1"/>
    <col min="779" max="1018" width="9.140625" style="16"/>
    <col min="1019" max="1019" width="20.7109375" style="16" customWidth="1"/>
    <col min="1020" max="1021" width="0" style="16" hidden="1" customWidth="1"/>
    <col min="1022" max="1022" width="11.28515625" style="16" bestFit="1" customWidth="1"/>
    <col min="1023" max="1023" width="12.85546875" style="16" bestFit="1" customWidth="1"/>
    <col min="1024" max="1025" width="12.85546875" style="16" customWidth="1"/>
    <col min="1026" max="1026" width="11" style="16" bestFit="1" customWidth="1"/>
    <col min="1027" max="1028" width="11" style="16" customWidth="1"/>
    <col min="1029" max="1030" width="9.42578125" style="16" customWidth="1"/>
    <col min="1031" max="1031" width="9.42578125" style="16" bestFit="1" customWidth="1"/>
    <col min="1032" max="1033" width="9.42578125" style="16" customWidth="1"/>
    <col min="1034" max="1034" width="9.42578125" style="16" bestFit="1" customWidth="1"/>
    <col min="1035" max="1274" width="9.140625" style="16"/>
    <col min="1275" max="1275" width="20.7109375" style="16" customWidth="1"/>
    <col min="1276" max="1277" width="0" style="16" hidden="1" customWidth="1"/>
    <col min="1278" max="1278" width="11.28515625" style="16" bestFit="1" customWidth="1"/>
    <col min="1279" max="1279" width="12.85546875" style="16" bestFit="1" customWidth="1"/>
    <col min="1280" max="1281" width="12.85546875" style="16" customWidth="1"/>
    <col min="1282" max="1282" width="11" style="16" bestFit="1" customWidth="1"/>
    <col min="1283" max="1284" width="11" style="16" customWidth="1"/>
    <col min="1285" max="1286" width="9.42578125" style="16" customWidth="1"/>
    <col min="1287" max="1287" width="9.42578125" style="16" bestFit="1" customWidth="1"/>
    <col min="1288" max="1289" width="9.42578125" style="16" customWidth="1"/>
    <col min="1290" max="1290" width="9.42578125" style="16" bestFit="1" customWidth="1"/>
    <col min="1291" max="1530" width="9.140625" style="16"/>
    <col min="1531" max="1531" width="20.7109375" style="16" customWidth="1"/>
    <col min="1532" max="1533" width="0" style="16" hidden="1" customWidth="1"/>
    <col min="1534" max="1534" width="11.28515625" style="16" bestFit="1" customWidth="1"/>
    <col min="1535" max="1535" width="12.85546875" style="16" bestFit="1" customWidth="1"/>
    <col min="1536" max="1537" width="12.85546875" style="16" customWidth="1"/>
    <col min="1538" max="1538" width="11" style="16" bestFit="1" customWidth="1"/>
    <col min="1539" max="1540" width="11" style="16" customWidth="1"/>
    <col min="1541" max="1542" width="9.42578125" style="16" customWidth="1"/>
    <col min="1543" max="1543" width="9.42578125" style="16" bestFit="1" customWidth="1"/>
    <col min="1544" max="1545" width="9.42578125" style="16" customWidth="1"/>
    <col min="1546" max="1546" width="9.42578125" style="16" bestFit="1" customWidth="1"/>
    <col min="1547" max="1786" width="9.140625" style="16"/>
    <col min="1787" max="1787" width="20.7109375" style="16" customWidth="1"/>
    <col min="1788" max="1789" width="0" style="16" hidden="1" customWidth="1"/>
    <col min="1790" max="1790" width="11.28515625" style="16" bestFit="1" customWidth="1"/>
    <col min="1791" max="1791" width="12.85546875" style="16" bestFit="1" customWidth="1"/>
    <col min="1792" max="1793" width="12.85546875" style="16" customWidth="1"/>
    <col min="1794" max="1794" width="11" style="16" bestFit="1" customWidth="1"/>
    <col min="1795" max="1796" width="11" style="16" customWidth="1"/>
    <col min="1797" max="1798" width="9.42578125" style="16" customWidth="1"/>
    <col min="1799" max="1799" width="9.42578125" style="16" bestFit="1" customWidth="1"/>
    <col min="1800" max="1801" width="9.42578125" style="16" customWidth="1"/>
    <col min="1802" max="1802" width="9.42578125" style="16" bestFit="1" customWidth="1"/>
    <col min="1803" max="2042" width="9.140625" style="16"/>
    <col min="2043" max="2043" width="20.7109375" style="16" customWidth="1"/>
    <col min="2044" max="2045" width="0" style="16" hidden="1" customWidth="1"/>
    <col min="2046" max="2046" width="11.28515625" style="16" bestFit="1" customWidth="1"/>
    <col min="2047" max="2047" width="12.85546875" style="16" bestFit="1" customWidth="1"/>
    <col min="2048" max="2049" width="12.85546875" style="16" customWidth="1"/>
    <col min="2050" max="2050" width="11" style="16" bestFit="1" customWidth="1"/>
    <col min="2051" max="2052" width="11" style="16" customWidth="1"/>
    <col min="2053" max="2054" width="9.42578125" style="16" customWidth="1"/>
    <col min="2055" max="2055" width="9.42578125" style="16" bestFit="1" customWidth="1"/>
    <col min="2056" max="2057" width="9.42578125" style="16" customWidth="1"/>
    <col min="2058" max="2058" width="9.42578125" style="16" bestFit="1" customWidth="1"/>
    <col min="2059" max="2298" width="9.140625" style="16"/>
    <col min="2299" max="2299" width="20.7109375" style="16" customWidth="1"/>
    <col min="2300" max="2301" width="0" style="16" hidden="1" customWidth="1"/>
    <col min="2302" max="2302" width="11.28515625" style="16" bestFit="1" customWidth="1"/>
    <col min="2303" max="2303" width="12.85546875" style="16" bestFit="1" customWidth="1"/>
    <col min="2304" max="2305" width="12.85546875" style="16" customWidth="1"/>
    <col min="2306" max="2306" width="11" style="16" bestFit="1" customWidth="1"/>
    <col min="2307" max="2308" width="11" style="16" customWidth="1"/>
    <col min="2309" max="2310" width="9.42578125" style="16" customWidth="1"/>
    <col min="2311" max="2311" width="9.42578125" style="16" bestFit="1" customWidth="1"/>
    <col min="2312" max="2313" width="9.42578125" style="16" customWidth="1"/>
    <col min="2314" max="2314" width="9.42578125" style="16" bestFit="1" customWidth="1"/>
    <col min="2315" max="2554" width="9.140625" style="16"/>
    <col min="2555" max="2555" width="20.7109375" style="16" customWidth="1"/>
    <col min="2556" max="2557" width="0" style="16" hidden="1" customWidth="1"/>
    <col min="2558" max="2558" width="11.28515625" style="16" bestFit="1" customWidth="1"/>
    <col min="2559" max="2559" width="12.85546875" style="16" bestFit="1" customWidth="1"/>
    <col min="2560" max="2561" width="12.85546875" style="16" customWidth="1"/>
    <col min="2562" max="2562" width="11" style="16" bestFit="1" customWidth="1"/>
    <col min="2563" max="2564" width="11" style="16" customWidth="1"/>
    <col min="2565" max="2566" width="9.42578125" style="16" customWidth="1"/>
    <col min="2567" max="2567" width="9.42578125" style="16" bestFit="1" customWidth="1"/>
    <col min="2568" max="2569" width="9.42578125" style="16" customWidth="1"/>
    <col min="2570" max="2570" width="9.42578125" style="16" bestFit="1" customWidth="1"/>
    <col min="2571" max="2810" width="9.140625" style="16"/>
    <col min="2811" max="2811" width="20.7109375" style="16" customWidth="1"/>
    <col min="2812" max="2813" width="0" style="16" hidden="1" customWidth="1"/>
    <col min="2814" max="2814" width="11.28515625" style="16" bestFit="1" customWidth="1"/>
    <col min="2815" max="2815" width="12.85546875" style="16" bestFit="1" customWidth="1"/>
    <col min="2816" max="2817" width="12.85546875" style="16" customWidth="1"/>
    <col min="2818" max="2818" width="11" style="16" bestFit="1" customWidth="1"/>
    <col min="2819" max="2820" width="11" style="16" customWidth="1"/>
    <col min="2821" max="2822" width="9.42578125" style="16" customWidth="1"/>
    <col min="2823" max="2823" width="9.42578125" style="16" bestFit="1" customWidth="1"/>
    <col min="2824" max="2825" width="9.42578125" style="16" customWidth="1"/>
    <col min="2826" max="2826" width="9.42578125" style="16" bestFit="1" customWidth="1"/>
    <col min="2827" max="3066" width="9.140625" style="16"/>
    <col min="3067" max="3067" width="20.7109375" style="16" customWidth="1"/>
    <col min="3068" max="3069" width="0" style="16" hidden="1" customWidth="1"/>
    <col min="3070" max="3070" width="11.28515625" style="16" bestFit="1" customWidth="1"/>
    <col min="3071" max="3071" width="12.85546875" style="16" bestFit="1" customWidth="1"/>
    <col min="3072" max="3073" width="12.85546875" style="16" customWidth="1"/>
    <col min="3074" max="3074" width="11" style="16" bestFit="1" customWidth="1"/>
    <col min="3075" max="3076" width="11" style="16" customWidth="1"/>
    <col min="3077" max="3078" width="9.42578125" style="16" customWidth="1"/>
    <col min="3079" max="3079" width="9.42578125" style="16" bestFit="1" customWidth="1"/>
    <col min="3080" max="3081" width="9.42578125" style="16" customWidth="1"/>
    <col min="3082" max="3082" width="9.42578125" style="16" bestFit="1" customWidth="1"/>
    <col min="3083" max="3322" width="9.140625" style="16"/>
    <col min="3323" max="3323" width="20.7109375" style="16" customWidth="1"/>
    <col min="3324" max="3325" width="0" style="16" hidden="1" customWidth="1"/>
    <col min="3326" max="3326" width="11.28515625" style="16" bestFit="1" customWidth="1"/>
    <col min="3327" max="3327" width="12.85546875" style="16" bestFit="1" customWidth="1"/>
    <col min="3328" max="3329" width="12.85546875" style="16" customWidth="1"/>
    <col min="3330" max="3330" width="11" style="16" bestFit="1" customWidth="1"/>
    <col min="3331" max="3332" width="11" style="16" customWidth="1"/>
    <col min="3333" max="3334" width="9.42578125" style="16" customWidth="1"/>
    <col min="3335" max="3335" width="9.42578125" style="16" bestFit="1" customWidth="1"/>
    <col min="3336" max="3337" width="9.42578125" style="16" customWidth="1"/>
    <col min="3338" max="3338" width="9.42578125" style="16" bestFit="1" customWidth="1"/>
    <col min="3339" max="3578" width="9.140625" style="16"/>
    <col min="3579" max="3579" width="20.7109375" style="16" customWidth="1"/>
    <col min="3580" max="3581" width="0" style="16" hidden="1" customWidth="1"/>
    <col min="3582" max="3582" width="11.28515625" style="16" bestFit="1" customWidth="1"/>
    <col min="3583" max="3583" width="12.85546875" style="16" bestFit="1" customWidth="1"/>
    <col min="3584" max="3585" width="12.85546875" style="16" customWidth="1"/>
    <col min="3586" max="3586" width="11" style="16" bestFit="1" customWidth="1"/>
    <col min="3587" max="3588" width="11" style="16" customWidth="1"/>
    <col min="3589" max="3590" width="9.42578125" style="16" customWidth="1"/>
    <col min="3591" max="3591" width="9.42578125" style="16" bestFit="1" customWidth="1"/>
    <col min="3592" max="3593" width="9.42578125" style="16" customWidth="1"/>
    <col min="3594" max="3594" width="9.42578125" style="16" bestFit="1" customWidth="1"/>
    <col min="3595" max="3834" width="9.140625" style="16"/>
    <col min="3835" max="3835" width="20.7109375" style="16" customWidth="1"/>
    <col min="3836" max="3837" width="0" style="16" hidden="1" customWidth="1"/>
    <col min="3838" max="3838" width="11.28515625" style="16" bestFit="1" customWidth="1"/>
    <col min="3839" max="3839" width="12.85546875" style="16" bestFit="1" customWidth="1"/>
    <col min="3840" max="3841" width="12.85546875" style="16" customWidth="1"/>
    <col min="3842" max="3842" width="11" style="16" bestFit="1" customWidth="1"/>
    <col min="3843" max="3844" width="11" style="16" customWidth="1"/>
    <col min="3845" max="3846" width="9.42578125" style="16" customWidth="1"/>
    <col min="3847" max="3847" width="9.42578125" style="16" bestFit="1" customWidth="1"/>
    <col min="3848" max="3849" width="9.42578125" style="16" customWidth="1"/>
    <col min="3850" max="3850" width="9.42578125" style="16" bestFit="1" customWidth="1"/>
    <col min="3851" max="4090" width="9.140625" style="16"/>
    <col min="4091" max="4091" width="20.7109375" style="16" customWidth="1"/>
    <col min="4092" max="4093" width="0" style="16" hidden="1" customWidth="1"/>
    <col min="4094" max="4094" width="11.28515625" style="16" bestFit="1" customWidth="1"/>
    <col min="4095" max="4095" width="12.85546875" style="16" bestFit="1" customWidth="1"/>
    <col min="4096" max="4097" width="12.85546875" style="16" customWidth="1"/>
    <col min="4098" max="4098" width="11" style="16" bestFit="1" customWidth="1"/>
    <col min="4099" max="4100" width="11" style="16" customWidth="1"/>
    <col min="4101" max="4102" width="9.42578125" style="16" customWidth="1"/>
    <col min="4103" max="4103" width="9.42578125" style="16" bestFit="1" customWidth="1"/>
    <col min="4104" max="4105" width="9.42578125" style="16" customWidth="1"/>
    <col min="4106" max="4106" width="9.42578125" style="16" bestFit="1" customWidth="1"/>
    <col min="4107" max="4346" width="9.140625" style="16"/>
    <col min="4347" max="4347" width="20.7109375" style="16" customWidth="1"/>
    <col min="4348" max="4349" width="0" style="16" hidden="1" customWidth="1"/>
    <col min="4350" max="4350" width="11.28515625" style="16" bestFit="1" customWidth="1"/>
    <col min="4351" max="4351" width="12.85546875" style="16" bestFit="1" customWidth="1"/>
    <col min="4352" max="4353" width="12.85546875" style="16" customWidth="1"/>
    <col min="4354" max="4354" width="11" style="16" bestFit="1" customWidth="1"/>
    <col min="4355" max="4356" width="11" style="16" customWidth="1"/>
    <col min="4357" max="4358" width="9.42578125" style="16" customWidth="1"/>
    <col min="4359" max="4359" width="9.42578125" style="16" bestFit="1" customWidth="1"/>
    <col min="4360" max="4361" width="9.42578125" style="16" customWidth="1"/>
    <col min="4362" max="4362" width="9.42578125" style="16" bestFit="1" customWidth="1"/>
    <col min="4363" max="4602" width="9.140625" style="16"/>
    <col min="4603" max="4603" width="20.7109375" style="16" customWidth="1"/>
    <col min="4604" max="4605" width="0" style="16" hidden="1" customWidth="1"/>
    <col min="4606" max="4606" width="11.28515625" style="16" bestFit="1" customWidth="1"/>
    <col min="4607" max="4607" width="12.85546875" style="16" bestFit="1" customWidth="1"/>
    <col min="4608" max="4609" width="12.85546875" style="16" customWidth="1"/>
    <col min="4610" max="4610" width="11" style="16" bestFit="1" customWidth="1"/>
    <col min="4611" max="4612" width="11" style="16" customWidth="1"/>
    <col min="4613" max="4614" width="9.42578125" style="16" customWidth="1"/>
    <col min="4615" max="4615" width="9.42578125" style="16" bestFit="1" customWidth="1"/>
    <col min="4616" max="4617" width="9.42578125" style="16" customWidth="1"/>
    <col min="4618" max="4618" width="9.42578125" style="16" bestFit="1" customWidth="1"/>
    <col min="4619" max="4858" width="9.140625" style="16"/>
    <col min="4859" max="4859" width="20.7109375" style="16" customWidth="1"/>
    <col min="4860" max="4861" width="0" style="16" hidden="1" customWidth="1"/>
    <col min="4862" max="4862" width="11.28515625" style="16" bestFit="1" customWidth="1"/>
    <col min="4863" max="4863" width="12.85546875" style="16" bestFit="1" customWidth="1"/>
    <col min="4864" max="4865" width="12.85546875" style="16" customWidth="1"/>
    <col min="4866" max="4866" width="11" style="16" bestFit="1" customWidth="1"/>
    <col min="4867" max="4868" width="11" style="16" customWidth="1"/>
    <col min="4869" max="4870" width="9.42578125" style="16" customWidth="1"/>
    <col min="4871" max="4871" width="9.42578125" style="16" bestFit="1" customWidth="1"/>
    <col min="4872" max="4873" width="9.42578125" style="16" customWidth="1"/>
    <col min="4874" max="4874" width="9.42578125" style="16" bestFit="1" customWidth="1"/>
    <col min="4875" max="5114" width="9.140625" style="16"/>
    <col min="5115" max="5115" width="20.7109375" style="16" customWidth="1"/>
    <col min="5116" max="5117" width="0" style="16" hidden="1" customWidth="1"/>
    <col min="5118" max="5118" width="11.28515625" style="16" bestFit="1" customWidth="1"/>
    <col min="5119" max="5119" width="12.85546875" style="16" bestFit="1" customWidth="1"/>
    <col min="5120" max="5121" width="12.85546875" style="16" customWidth="1"/>
    <col min="5122" max="5122" width="11" style="16" bestFit="1" customWidth="1"/>
    <col min="5123" max="5124" width="11" style="16" customWidth="1"/>
    <col min="5125" max="5126" width="9.42578125" style="16" customWidth="1"/>
    <col min="5127" max="5127" width="9.42578125" style="16" bestFit="1" customWidth="1"/>
    <col min="5128" max="5129" width="9.42578125" style="16" customWidth="1"/>
    <col min="5130" max="5130" width="9.42578125" style="16" bestFit="1" customWidth="1"/>
    <col min="5131" max="5370" width="9.140625" style="16"/>
    <col min="5371" max="5371" width="20.7109375" style="16" customWidth="1"/>
    <col min="5372" max="5373" width="0" style="16" hidden="1" customWidth="1"/>
    <col min="5374" max="5374" width="11.28515625" style="16" bestFit="1" customWidth="1"/>
    <col min="5375" max="5375" width="12.85546875" style="16" bestFit="1" customWidth="1"/>
    <col min="5376" max="5377" width="12.85546875" style="16" customWidth="1"/>
    <col min="5378" max="5378" width="11" style="16" bestFit="1" customWidth="1"/>
    <col min="5379" max="5380" width="11" style="16" customWidth="1"/>
    <col min="5381" max="5382" width="9.42578125" style="16" customWidth="1"/>
    <col min="5383" max="5383" width="9.42578125" style="16" bestFit="1" customWidth="1"/>
    <col min="5384" max="5385" width="9.42578125" style="16" customWidth="1"/>
    <col min="5386" max="5386" width="9.42578125" style="16" bestFit="1" customWidth="1"/>
    <col min="5387" max="5626" width="9.140625" style="16"/>
    <col min="5627" max="5627" width="20.7109375" style="16" customWidth="1"/>
    <col min="5628" max="5629" width="0" style="16" hidden="1" customWidth="1"/>
    <col min="5630" max="5630" width="11.28515625" style="16" bestFit="1" customWidth="1"/>
    <col min="5631" max="5631" width="12.85546875" style="16" bestFit="1" customWidth="1"/>
    <col min="5632" max="5633" width="12.85546875" style="16" customWidth="1"/>
    <col min="5634" max="5634" width="11" style="16" bestFit="1" customWidth="1"/>
    <col min="5635" max="5636" width="11" style="16" customWidth="1"/>
    <col min="5637" max="5638" width="9.42578125" style="16" customWidth="1"/>
    <col min="5639" max="5639" width="9.42578125" style="16" bestFit="1" customWidth="1"/>
    <col min="5640" max="5641" width="9.42578125" style="16" customWidth="1"/>
    <col min="5642" max="5642" width="9.42578125" style="16" bestFit="1" customWidth="1"/>
    <col min="5643" max="5882" width="9.140625" style="16"/>
    <col min="5883" max="5883" width="20.7109375" style="16" customWidth="1"/>
    <col min="5884" max="5885" width="0" style="16" hidden="1" customWidth="1"/>
    <col min="5886" max="5886" width="11.28515625" style="16" bestFit="1" customWidth="1"/>
    <col min="5887" max="5887" width="12.85546875" style="16" bestFit="1" customWidth="1"/>
    <col min="5888" max="5889" width="12.85546875" style="16" customWidth="1"/>
    <col min="5890" max="5890" width="11" style="16" bestFit="1" customWidth="1"/>
    <col min="5891" max="5892" width="11" style="16" customWidth="1"/>
    <col min="5893" max="5894" width="9.42578125" style="16" customWidth="1"/>
    <col min="5895" max="5895" width="9.42578125" style="16" bestFit="1" customWidth="1"/>
    <col min="5896" max="5897" width="9.42578125" style="16" customWidth="1"/>
    <col min="5898" max="5898" width="9.42578125" style="16" bestFit="1" customWidth="1"/>
    <col min="5899" max="6138" width="9.140625" style="16"/>
    <col min="6139" max="6139" width="20.7109375" style="16" customWidth="1"/>
    <col min="6140" max="6141" width="0" style="16" hidden="1" customWidth="1"/>
    <col min="6142" max="6142" width="11.28515625" style="16" bestFit="1" customWidth="1"/>
    <col min="6143" max="6143" width="12.85546875" style="16" bestFit="1" customWidth="1"/>
    <col min="6144" max="6145" width="12.85546875" style="16" customWidth="1"/>
    <col min="6146" max="6146" width="11" style="16" bestFit="1" customWidth="1"/>
    <col min="6147" max="6148" width="11" style="16" customWidth="1"/>
    <col min="6149" max="6150" width="9.42578125" style="16" customWidth="1"/>
    <col min="6151" max="6151" width="9.42578125" style="16" bestFit="1" customWidth="1"/>
    <col min="6152" max="6153" width="9.42578125" style="16" customWidth="1"/>
    <col min="6154" max="6154" width="9.42578125" style="16" bestFit="1" customWidth="1"/>
    <col min="6155" max="6394" width="9.140625" style="16"/>
    <col min="6395" max="6395" width="20.7109375" style="16" customWidth="1"/>
    <col min="6396" max="6397" width="0" style="16" hidden="1" customWidth="1"/>
    <col min="6398" max="6398" width="11.28515625" style="16" bestFit="1" customWidth="1"/>
    <col min="6399" max="6399" width="12.85546875" style="16" bestFit="1" customWidth="1"/>
    <col min="6400" max="6401" width="12.85546875" style="16" customWidth="1"/>
    <col min="6402" max="6402" width="11" style="16" bestFit="1" customWidth="1"/>
    <col min="6403" max="6404" width="11" style="16" customWidth="1"/>
    <col min="6405" max="6406" width="9.42578125" style="16" customWidth="1"/>
    <col min="6407" max="6407" width="9.42578125" style="16" bestFit="1" customWidth="1"/>
    <col min="6408" max="6409" width="9.42578125" style="16" customWidth="1"/>
    <col min="6410" max="6410" width="9.42578125" style="16" bestFit="1" customWidth="1"/>
    <col min="6411" max="6650" width="9.140625" style="16"/>
    <col min="6651" max="6651" width="20.7109375" style="16" customWidth="1"/>
    <col min="6652" max="6653" width="0" style="16" hidden="1" customWidth="1"/>
    <col min="6654" max="6654" width="11.28515625" style="16" bestFit="1" customWidth="1"/>
    <col min="6655" max="6655" width="12.85546875" style="16" bestFit="1" customWidth="1"/>
    <col min="6656" max="6657" width="12.85546875" style="16" customWidth="1"/>
    <col min="6658" max="6658" width="11" style="16" bestFit="1" customWidth="1"/>
    <col min="6659" max="6660" width="11" style="16" customWidth="1"/>
    <col min="6661" max="6662" width="9.42578125" style="16" customWidth="1"/>
    <col min="6663" max="6663" width="9.42578125" style="16" bestFit="1" customWidth="1"/>
    <col min="6664" max="6665" width="9.42578125" style="16" customWidth="1"/>
    <col min="6666" max="6666" width="9.42578125" style="16" bestFit="1" customWidth="1"/>
    <col min="6667" max="6906" width="9.140625" style="16"/>
    <col min="6907" max="6907" width="20.7109375" style="16" customWidth="1"/>
    <col min="6908" max="6909" width="0" style="16" hidden="1" customWidth="1"/>
    <col min="6910" max="6910" width="11.28515625" style="16" bestFit="1" customWidth="1"/>
    <col min="6911" max="6911" width="12.85546875" style="16" bestFit="1" customWidth="1"/>
    <col min="6912" max="6913" width="12.85546875" style="16" customWidth="1"/>
    <col min="6914" max="6914" width="11" style="16" bestFit="1" customWidth="1"/>
    <col min="6915" max="6916" width="11" style="16" customWidth="1"/>
    <col min="6917" max="6918" width="9.42578125" style="16" customWidth="1"/>
    <col min="6919" max="6919" width="9.42578125" style="16" bestFit="1" customWidth="1"/>
    <col min="6920" max="6921" width="9.42578125" style="16" customWidth="1"/>
    <col min="6922" max="6922" width="9.42578125" style="16" bestFit="1" customWidth="1"/>
    <col min="6923" max="7162" width="9.140625" style="16"/>
    <col min="7163" max="7163" width="20.7109375" style="16" customWidth="1"/>
    <col min="7164" max="7165" width="0" style="16" hidden="1" customWidth="1"/>
    <col min="7166" max="7166" width="11.28515625" style="16" bestFit="1" customWidth="1"/>
    <col min="7167" max="7167" width="12.85546875" style="16" bestFit="1" customWidth="1"/>
    <col min="7168" max="7169" width="12.85546875" style="16" customWidth="1"/>
    <col min="7170" max="7170" width="11" style="16" bestFit="1" customWidth="1"/>
    <col min="7171" max="7172" width="11" style="16" customWidth="1"/>
    <col min="7173" max="7174" width="9.42578125" style="16" customWidth="1"/>
    <col min="7175" max="7175" width="9.42578125" style="16" bestFit="1" customWidth="1"/>
    <col min="7176" max="7177" width="9.42578125" style="16" customWidth="1"/>
    <col min="7178" max="7178" width="9.42578125" style="16" bestFit="1" customWidth="1"/>
    <col min="7179" max="7418" width="9.140625" style="16"/>
    <col min="7419" max="7419" width="20.7109375" style="16" customWidth="1"/>
    <col min="7420" max="7421" width="0" style="16" hidden="1" customWidth="1"/>
    <col min="7422" max="7422" width="11.28515625" style="16" bestFit="1" customWidth="1"/>
    <col min="7423" max="7423" width="12.85546875" style="16" bestFit="1" customWidth="1"/>
    <col min="7424" max="7425" width="12.85546875" style="16" customWidth="1"/>
    <col min="7426" max="7426" width="11" style="16" bestFit="1" customWidth="1"/>
    <col min="7427" max="7428" width="11" style="16" customWidth="1"/>
    <col min="7429" max="7430" width="9.42578125" style="16" customWidth="1"/>
    <col min="7431" max="7431" width="9.42578125" style="16" bestFit="1" customWidth="1"/>
    <col min="7432" max="7433" width="9.42578125" style="16" customWidth="1"/>
    <col min="7434" max="7434" width="9.42578125" style="16" bestFit="1" customWidth="1"/>
    <col min="7435" max="7674" width="9.140625" style="16"/>
    <col min="7675" max="7675" width="20.7109375" style="16" customWidth="1"/>
    <col min="7676" max="7677" width="0" style="16" hidden="1" customWidth="1"/>
    <col min="7678" max="7678" width="11.28515625" style="16" bestFit="1" customWidth="1"/>
    <col min="7679" max="7679" width="12.85546875" style="16" bestFit="1" customWidth="1"/>
    <col min="7680" max="7681" width="12.85546875" style="16" customWidth="1"/>
    <col min="7682" max="7682" width="11" style="16" bestFit="1" customWidth="1"/>
    <col min="7683" max="7684" width="11" style="16" customWidth="1"/>
    <col min="7685" max="7686" width="9.42578125" style="16" customWidth="1"/>
    <col min="7687" max="7687" width="9.42578125" style="16" bestFit="1" customWidth="1"/>
    <col min="7688" max="7689" width="9.42578125" style="16" customWidth="1"/>
    <col min="7690" max="7690" width="9.42578125" style="16" bestFit="1" customWidth="1"/>
    <col min="7691" max="7930" width="9.140625" style="16"/>
    <col min="7931" max="7931" width="20.7109375" style="16" customWidth="1"/>
    <col min="7932" max="7933" width="0" style="16" hidden="1" customWidth="1"/>
    <col min="7934" max="7934" width="11.28515625" style="16" bestFit="1" customWidth="1"/>
    <col min="7935" max="7935" width="12.85546875" style="16" bestFit="1" customWidth="1"/>
    <col min="7936" max="7937" width="12.85546875" style="16" customWidth="1"/>
    <col min="7938" max="7938" width="11" style="16" bestFit="1" customWidth="1"/>
    <col min="7939" max="7940" width="11" style="16" customWidth="1"/>
    <col min="7941" max="7942" width="9.42578125" style="16" customWidth="1"/>
    <col min="7943" max="7943" width="9.42578125" style="16" bestFit="1" customWidth="1"/>
    <col min="7944" max="7945" width="9.42578125" style="16" customWidth="1"/>
    <col min="7946" max="7946" width="9.42578125" style="16" bestFit="1" customWidth="1"/>
    <col min="7947" max="8186" width="9.140625" style="16"/>
    <col min="8187" max="8187" width="20.7109375" style="16" customWidth="1"/>
    <col min="8188" max="8189" width="0" style="16" hidden="1" customWidth="1"/>
    <col min="8190" max="8190" width="11.28515625" style="16" bestFit="1" customWidth="1"/>
    <col min="8191" max="8191" width="12.85546875" style="16" bestFit="1" customWidth="1"/>
    <col min="8192" max="8193" width="12.85546875" style="16" customWidth="1"/>
    <col min="8194" max="8194" width="11" style="16" bestFit="1" customWidth="1"/>
    <col min="8195" max="8196" width="11" style="16" customWidth="1"/>
    <col min="8197" max="8198" width="9.42578125" style="16" customWidth="1"/>
    <col min="8199" max="8199" width="9.42578125" style="16" bestFit="1" customWidth="1"/>
    <col min="8200" max="8201" width="9.42578125" style="16" customWidth="1"/>
    <col min="8202" max="8202" width="9.42578125" style="16" bestFit="1" customWidth="1"/>
    <col min="8203" max="8442" width="9.140625" style="16"/>
    <col min="8443" max="8443" width="20.7109375" style="16" customWidth="1"/>
    <col min="8444" max="8445" width="0" style="16" hidden="1" customWidth="1"/>
    <col min="8446" max="8446" width="11.28515625" style="16" bestFit="1" customWidth="1"/>
    <col min="8447" max="8447" width="12.85546875" style="16" bestFit="1" customWidth="1"/>
    <col min="8448" max="8449" width="12.85546875" style="16" customWidth="1"/>
    <col min="8450" max="8450" width="11" style="16" bestFit="1" customWidth="1"/>
    <col min="8451" max="8452" width="11" style="16" customWidth="1"/>
    <col min="8453" max="8454" width="9.42578125" style="16" customWidth="1"/>
    <col min="8455" max="8455" width="9.42578125" style="16" bestFit="1" customWidth="1"/>
    <col min="8456" max="8457" width="9.42578125" style="16" customWidth="1"/>
    <col min="8458" max="8458" width="9.42578125" style="16" bestFit="1" customWidth="1"/>
    <col min="8459" max="8698" width="9.140625" style="16"/>
    <col min="8699" max="8699" width="20.7109375" style="16" customWidth="1"/>
    <col min="8700" max="8701" width="0" style="16" hidden="1" customWidth="1"/>
    <col min="8702" max="8702" width="11.28515625" style="16" bestFit="1" customWidth="1"/>
    <col min="8703" max="8703" width="12.85546875" style="16" bestFit="1" customWidth="1"/>
    <col min="8704" max="8705" width="12.85546875" style="16" customWidth="1"/>
    <col min="8706" max="8706" width="11" style="16" bestFit="1" customWidth="1"/>
    <col min="8707" max="8708" width="11" style="16" customWidth="1"/>
    <col min="8709" max="8710" width="9.42578125" style="16" customWidth="1"/>
    <col min="8711" max="8711" width="9.42578125" style="16" bestFit="1" customWidth="1"/>
    <col min="8712" max="8713" width="9.42578125" style="16" customWidth="1"/>
    <col min="8714" max="8714" width="9.42578125" style="16" bestFit="1" customWidth="1"/>
    <col min="8715" max="8954" width="9.140625" style="16"/>
    <col min="8955" max="8955" width="20.7109375" style="16" customWidth="1"/>
    <col min="8956" max="8957" width="0" style="16" hidden="1" customWidth="1"/>
    <col min="8958" max="8958" width="11.28515625" style="16" bestFit="1" customWidth="1"/>
    <col min="8959" max="8959" width="12.85546875" style="16" bestFit="1" customWidth="1"/>
    <col min="8960" max="8961" width="12.85546875" style="16" customWidth="1"/>
    <col min="8962" max="8962" width="11" style="16" bestFit="1" customWidth="1"/>
    <col min="8963" max="8964" width="11" style="16" customWidth="1"/>
    <col min="8965" max="8966" width="9.42578125" style="16" customWidth="1"/>
    <col min="8967" max="8967" width="9.42578125" style="16" bestFit="1" customWidth="1"/>
    <col min="8968" max="8969" width="9.42578125" style="16" customWidth="1"/>
    <col min="8970" max="8970" width="9.42578125" style="16" bestFit="1" customWidth="1"/>
    <col min="8971" max="9210" width="9.140625" style="16"/>
    <col min="9211" max="9211" width="20.7109375" style="16" customWidth="1"/>
    <col min="9212" max="9213" width="0" style="16" hidden="1" customWidth="1"/>
    <col min="9214" max="9214" width="11.28515625" style="16" bestFit="1" customWidth="1"/>
    <col min="9215" max="9215" width="12.85546875" style="16" bestFit="1" customWidth="1"/>
    <col min="9216" max="9217" width="12.85546875" style="16" customWidth="1"/>
    <col min="9218" max="9218" width="11" style="16" bestFit="1" customWidth="1"/>
    <col min="9219" max="9220" width="11" style="16" customWidth="1"/>
    <col min="9221" max="9222" width="9.42578125" style="16" customWidth="1"/>
    <col min="9223" max="9223" width="9.42578125" style="16" bestFit="1" customWidth="1"/>
    <col min="9224" max="9225" width="9.42578125" style="16" customWidth="1"/>
    <col min="9226" max="9226" width="9.42578125" style="16" bestFit="1" customWidth="1"/>
    <col min="9227" max="9466" width="9.140625" style="16"/>
    <col min="9467" max="9467" width="20.7109375" style="16" customWidth="1"/>
    <col min="9468" max="9469" width="0" style="16" hidden="1" customWidth="1"/>
    <col min="9470" max="9470" width="11.28515625" style="16" bestFit="1" customWidth="1"/>
    <col min="9471" max="9471" width="12.85546875" style="16" bestFit="1" customWidth="1"/>
    <col min="9472" max="9473" width="12.85546875" style="16" customWidth="1"/>
    <col min="9474" max="9474" width="11" style="16" bestFit="1" customWidth="1"/>
    <col min="9475" max="9476" width="11" style="16" customWidth="1"/>
    <col min="9477" max="9478" width="9.42578125" style="16" customWidth="1"/>
    <col min="9479" max="9479" width="9.42578125" style="16" bestFit="1" customWidth="1"/>
    <col min="9480" max="9481" width="9.42578125" style="16" customWidth="1"/>
    <col min="9482" max="9482" width="9.42578125" style="16" bestFit="1" customWidth="1"/>
    <col min="9483" max="9722" width="9.140625" style="16"/>
    <col min="9723" max="9723" width="20.7109375" style="16" customWidth="1"/>
    <col min="9724" max="9725" width="0" style="16" hidden="1" customWidth="1"/>
    <col min="9726" max="9726" width="11.28515625" style="16" bestFit="1" customWidth="1"/>
    <col min="9727" max="9727" width="12.85546875" style="16" bestFit="1" customWidth="1"/>
    <col min="9728" max="9729" width="12.85546875" style="16" customWidth="1"/>
    <col min="9730" max="9730" width="11" style="16" bestFit="1" customWidth="1"/>
    <col min="9731" max="9732" width="11" style="16" customWidth="1"/>
    <col min="9733" max="9734" width="9.42578125" style="16" customWidth="1"/>
    <col min="9735" max="9735" width="9.42578125" style="16" bestFit="1" customWidth="1"/>
    <col min="9736" max="9737" width="9.42578125" style="16" customWidth="1"/>
    <col min="9738" max="9738" width="9.42578125" style="16" bestFit="1" customWidth="1"/>
    <col min="9739" max="9978" width="9.140625" style="16"/>
    <col min="9979" max="9979" width="20.7109375" style="16" customWidth="1"/>
    <col min="9980" max="9981" width="0" style="16" hidden="1" customWidth="1"/>
    <col min="9982" max="9982" width="11.28515625" style="16" bestFit="1" customWidth="1"/>
    <col min="9983" max="9983" width="12.85546875" style="16" bestFit="1" customWidth="1"/>
    <col min="9984" max="9985" width="12.85546875" style="16" customWidth="1"/>
    <col min="9986" max="9986" width="11" style="16" bestFit="1" customWidth="1"/>
    <col min="9987" max="9988" width="11" style="16" customWidth="1"/>
    <col min="9989" max="9990" width="9.42578125" style="16" customWidth="1"/>
    <col min="9991" max="9991" width="9.42578125" style="16" bestFit="1" customWidth="1"/>
    <col min="9992" max="9993" width="9.42578125" style="16" customWidth="1"/>
    <col min="9994" max="9994" width="9.42578125" style="16" bestFit="1" customWidth="1"/>
    <col min="9995" max="10234" width="9.140625" style="16"/>
    <col min="10235" max="10235" width="20.7109375" style="16" customWidth="1"/>
    <col min="10236" max="10237" width="0" style="16" hidden="1" customWidth="1"/>
    <col min="10238" max="10238" width="11.28515625" style="16" bestFit="1" customWidth="1"/>
    <col min="10239" max="10239" width="12.85546875" style="16" bestFit="1" customWidth="1"/>
    <col min="10240" max="10241" width="12.85546875" style="16" customWidth="1"/>
    <col min="10242" max="10242" width="11" style="16" bestFit="1" customWidth="1"/>
    <col min="10243" max="10244" width="11" style="16" customWidth="1"/>
    <col min="10245" max="10246" width="9.42578125" style="16" customWidth="1"/>
    <col min="10247" max="10247" width="9.42578125" style="16" bestFit="1" customWidth="1"/>
    <col min="10248" max="10249" width="9.42578125" style="16" customWidth="1"/>
    <col min="10250" max="10250" width="9.42578125" style="16" bestFit="1" customWidth="1"/>
    <col min="10251" max="10490" width="9.140625" style="16"/>
    <col min="10491" max="10491" width="20.7109375" style="16" customWidth="1"/>
    <col min="10492" max="10493" width="0" style="16" hidden="1" customWidth="1"/>
    <col min="10494" max="10494" width="11.28515625" style="16" bestFit="1" customWidth="1"/>
    <col min="10495" max="10495" width="12.85546875" style="16" bestFit="1" customWidth="1"/>
    <col min="10496" max="10497" width="12.85546875" style="16" customWidth="1"/>
    <col min="10498" max="10498" width="11" style="16" bestFit="1" customWidth="1"/>
    <col min="10499" max="10500" width="11" style="16" customWidth="1"/>
    <col min="10501" max="10502" width="9.42578125" style="16" customWidth="1"/>
    <col min="10503" max="10503" width="9.42578125" style="16" bestFit="1" customWidth="1"/>
    <col min="10504" max="10505" width="9.42578125" style="16" customWidth="1"/>
    <col min="10506" max="10506" width="9.42578125" style="16" bestFit="1" customWidth="1"/>
    <col min="10507" max="10746" width="9.140625" style="16"/>
    <col min="10747" max="10747" width="20.7109375" style="16" customWidth="1"/>
    <col min="10748" max="10749" width="0" style="16" hidden="1" customWidth="1"/>
    <col min="10750" max="10750" width="11.28515625" style="16" bestFit="1" customWidth="1"/>
    <col min="10751" max="10751" width="12.85546875" style="16" bestFit="1" customWidth="1"/>
    <col min="10752" max="10753" width="12.85546875" style="16" customWidth="1"/>
    <col min="10754" max="10754" width="11" style="16" bestFit="1" customWidth="1"/>
    <col min="10755" max="10756" width="11" style="16" customWidth="1"/>
    <col min="10757" max="10758" width="9.42578125" style="16" customWidth="1"/>
    <col min="10759" max="10759" width="9.42578125" style="16" bestFit="1" customWidth="1"/>
    <col min="10760" max="10761" width="9.42578125" style="16" customWidth="1"/>
    <col min="10762" max="10762" width="9.42578125" style="16" bestFit="1" customWidth="1"/>
    <col min="10763" max="11002" width="9.140625" style="16"/>
    <col min="11003" max="11003" width="20.7109375" style="16" customWidth="1"/>
    <col min="11004" max="11005" width="0" style="16" hidden="1" customWidth="1"/>
    <col min="11006" max="11006" width="11.28515625" style="16" bestFit="1" customWidth="1"/>
    <col min="11007" max="11007" width="12.85546875" style="16" bestFit="1" customWidth="1"/>
    <col min="11008" max="11009" width="12.85546875" style="16" customWidth="1"/>
    <col min="11010" max="11010" width="11" style="16" bestFit="1" customWidth="1"/>
    <col min="11011" max="11012" width="11" style="16" customWidth="1"/>
    <col min="11013" max="11014" width="9.42578125" style="16" customWidth="1"/>
    <col min="11015" max="11015" width="9.42578125" style="16" bestFit="1" customWidth="1"/>
    <col min="11016" max="11017" width="9.42578125" style="16" customWidth="1"/>
    <col min="11018" max="11018" width="9.42578125" style="16" bestFit="1" customWidth="1"/>
    <col min="11019" max="11258" width="9.140625" style="16"/>
    <col min="11259" max="11259" width="20.7109375" style="16" customWidth="1"/>
    <col min="11260" max="11261" width="0" style="16" hidden="1" customWidth="1"/>
    <col min="11262" max="11262" width="11.28515625" style="16" bestFit="1" customWidth="1"/>
    <col min="11263" max="11263" width="12.85546875" style="16" bestFit="1" customWidth="1"/>
    <col min="11264" max="11265" width="12.85546875" style="16" customWidth="1"/>
    <col min="11266" max="11266" width="11" style="16" bestFit="1" customWidth="1"/>
    <col min="11267" max="11268" width="11" style="16" customWidth="1"/>
    <col min="11269" max="11270" width="9.42578125" style="16" customWidth="1"/>
    <col min="11271" max="11271" width="9.42578125" style="16" bestFit="1" customWidth="1"/>
    <col min="11272" max="11273" width="9.42578125" style="16" customWidth="1"/>
    <col min="11274" max="11274" width="9.42578125" style="16" bestFit="1" customWidth="1"/>
    <col min="11275" max="11514" width="9.140625" style="16"/>
    <col min="11515" max="11515" width="20.7109375" style="16" customWidth="1"/>
    <col min="11516" max="11517" width="0" style="16" hidden="1" customWidth="1"/>
    <col min="11518" max="11518" width="11.28515625" style="16" bestFit="1" customWidth="1"/>
    <col min="11519" max="11519" width="12.85546875" style="16" bestFit="1" customWidth="1"/>
    <col min="11520" max="11521" width="12.85546875" style="16" customWidth="1"/>
    <col min="11522" max="11522" width="11" style="16" bestFit="1" customWidth="1"/>
    <col min="11523" max="11524" width="11" style="16" customWidth="1"/>
    <col min="11525" max="11526" width="9.42578125" style="16" customWidth="1"/>
    <col min="11527" max="11527" width="9.42578125" style="16" bestFit="1" customWidth="1"/>
    <col min="11528" max="11529" width="9.42578125" style="16" customWidth="1"/>
    <col min="11530" max="11530" width="9.42578125" style="16" bestFit="1" customWidth="1"/>
    <col min="11531" max="11770" width="9.140625" style="16"/>
    <col min="11771" max="11771" width="20.7109375" style="16" customWidth="1"/>
    <col min="11772" max="11773" width="0" style="16" hidden="1" customWidth="1"/>
    <col min="11774" max="11774" width="11.28515625" style="16" bestFit="1" customWidth="1"/>
    <col min="11775" max="11775" width="12.85546875" style="16" bestFit="1" customWidth="1"/>
    <col min="11776" max="11777" width="12.85546875" style="16" customWidth="1"/>
    <col min="11778" max="11778" width="11" style="16" bestFit="1" customWidth="1"/>
    <col min="11779" max="11780" width="11" style="16" customWidth="1"/>
    <col min="11781" max="11782" width="9.42578125" style="16" customWidth="1"/>
    <col min="11783" max="11783" width="9.42578125" style="16" bestFit="1" customWidth="1"/>
    <col min="11784" max="11785" width="9.42578125" style="16" customWidth="1"/>
    <col min="11786" max="11786" width="9.42578125" style="16" bestFit="1" customWidth="1"/>
    <col min="11787" max="12026" width="9.140625" style="16"/>
    <col min="12027" max="12027" width="20.7109375" style="16" customWidth="1"/>
    <col min="12028" max="12029" width="0" style="16" hidden="1" customWidth="1"/>
    <col min="12030" max="12030" width="11.28515625" style="16" bestFit="1" customWidth="1"/>
    <col min="12031" max="12031" width="12.85546875" style="16" bestFit="1" customWidth="1"/>
    <col min="12032" max="12033" width="12.85546875" style="16" customWidth="1"/>
    <col min="12034" max="12034" width="11" style="16" bestFit="1" customWidth="1"/>
    <col min="12035" max="12036" width="11" style="16" customWidth="1"/>
    <col min="12037" max="12038" width="9.42578125" style="16" customWidth="1"/>
    <col min="12039" max="12039" width="9.42578125" style="16" bestFit="1" customWidth="1"/>
    <col min="12040" max="12041" width="9.42578125" style="16" customWidth="1"/>
    <col min="12042" max="12042" width="9.42578125" style="16" bestFit="1" customWidth="1"/>
    <col min="12043" max="12282" width="9.140625" style="16"/>
    <col min="12283" max="12283" width="20.7109375" style="16" customWidth="1"/>
    <col min="12284" max="12285" width="0" style="16" hidden="1" customWidth="1"/>
    <col min="12286" max="12286" width="11.28515625" style="16" bestFit="1" customWidth="1"/>
    <col min="12287" max="12287" width="12.85546875" style="16" bestFit="1" customWidth="1"/>
    <col min="12288" max="12289" width="12.85546875" style="16" customWidth="1"/>
    <col min="12290" max="12290" width="11" style="16" bestFit="1" customWidth="1"/>
    <col min="12291" max="12292" width="11" style="16" customWidth="1"/>
    <col min="12293" max="12294" width="9.42578125" style="16" customWidth="1"/>
    <col min="12295" max="12295" width="9.42578125" style="16" bestFit="1" customWidth="1"/>
    <col min="12296" max="12297" width="9.42578125" style="16" customWidth="1"/>
    <col min="12298" max="12298" width="9.42578125" style="16" bestFit="1" customWidth="1"/>
    <col min="12299" max="12538" width="9.140625" style="16"/>
    <col min="12539" max="12539" width="20.7109375" style="16" customWidth="1"/>
    <col min="12540" max="12541" width="0" style="16" hidden="1" customWidth="1"/>
    <col min="12542" max="12542" width="11.28515625" style="16" bestFit="1" customWidth="1"/>
    <col min="12543" max="12543" width="12.85546875" style="16" bestFit="1" customWidth="1"/>
    <col min="12544" max="12545" width="12.85546875" style="16" customWidth="1"/>
    <col min="12546" max="12546" width="11" style="16" bestFit="1" customWidth="1"/>
    <col min="12547" max="12548" width="11" style="16" customWidth="1"/>
    <col min="12549" max="12550" width="9.42578125" style="16" customWidth="1"/>
    <col min="12551" max="12551" width="9.42578125" style="16" bestFit="1" customWidth="1"/>
    <col min="12552" max="12553" width="9.42578125" style="16" customWidth="1"/>
    <col min="12554" max="12554" width="9.42578125" style="16" bestFit="1" customWidth="1"/>
    <col min="12555" max="12794" width="9.140625" style="16"/>
    <col min="12795" max="12795" width="20.7109375" style="16" customWidth="1"/>
    <col min="12796" max="12797" width="0" style="16" hidden="1" customWidth="1"/>
    <col min="12798" max="12798" width="11.28515625" style="16" bestFit="1" customWidth="1"/>
    <col min="12799" max="12799" width="12.85546875" style="16" bestFit="1" customWidth="1"/>
    <col min="12800" max="12801" width="12.85546875" style="16" customWidth="1"/>
    <col min="12802" max="12802" width="11" style="16" bestFit="1" customWidth="1"/>
    <col min="12803" max="12804" width="11" style="16" customWidth="1"/>
    <col min="12805" max="12806" width="9.42578125" style="16" customWidth="1"/>
    <col min="12807" max="12807" width="9.42578125" style="16" bestFit="1" customWidth="1"/>
    <col min="12808" max="12809" width="9.42578125" style="16" customWidth="1"/>
    <col min="12810" max="12810" width="9.42578125" style="16" bestFit="1" customWidth="1"/>
    <col min="12811" max="13050" width="9.140625" style="16"/>
    <col min="13051" max="13051" width="20.7109375" style="16" customWidth="1"/>
    <col min="13052" max="13053" width="0" style="16" hidden="1" customWidth="1"/>
    <col min="13054" max="13054" width="11.28515625" style="16" bestFit="1" customWidth="1"/>
    <col min="13055" max="13055" width="12.85546875" style="16" bestFit="1" customWidth="1"/>
    <col min="13056" max="13057" width="12.85546875" style="16" customWidth="1"/>
    <col min="13058" max="13058" width="11" style="16" bestFit="1" customWidth="1"/>
    <col min="13059" max="13060" width="11" style="16" customWidth="1"/>
    <col min="13061" max="13062" width="9.42578125" style="16" customWidth="1"/>
    <col min="13063" max="13063" width="9.42578125" style="16" bestFit="1" customWidth="1"/>
    <col min="13064" max="13065" width="9.42578125" style="16" customWidth="1"/>
    <col min="13066" max="13066" width="9.42578125" style="16" bestFit="1" customWidth="1"/>
    <col min="13067" max="13306" width="9.140625" style="16"/>
    <col min="13307" max="13307" width="20.7109375" style="16" customWidth="1"/>
    <col min="13308" max="13309" width="0" style="16" hidden="1" customWidth="1"/>
    <col min="13310" max="13310" width="11.28515625" style="16" bestFit="1" customWidth="1"/>
    <col min="13311" max="13311" width="12.85546875" style="16" bestFit="1" customWidth="1"/>
    <col min="13312" max="13313" width="12.85546875" style="16" customWidth="1"/>
    <col min="13314" max="13314" width="11" style="16" bestFit="1" customWidth="1"/>
    <col min="13315" max="13316" width="11" style="16" customWidth="1"/>
    <col min="13317" max="13318" width="9.42578125" style="16" customWidth="1"/>
    <col min="13319" max="13319" width="9.42578125" style="16" bestFit="1" customWidth="1"/>
    <col min="13320" max="13321" width="9.42578125" style="16" customWidth="1"/>
    <col min="13322" max="13322" width="9.42578125" style="16" bestFit="1" customWidth="1"/>
    <col min="13323" max="13562" width="9.140625" style="16"/>
    <col min="13563" max="13563" width="20.7109375" style="16" customWidth="1"/>
    <col min="13564" max="13565" width="0" style="16" hidden="1" customWidth="1"/>
    <col min="13566" max="13566" width="11.28515625" style="16" bestFit="1" customWidth="1"/>
    <col min="13567" max="13567" width="12.85546875" style="16" bestFit="1" customWidth="1"/>
    <col min="13568" max="13569" width="12.85546875" style="16" customWidth="1"/>
    <col min="13570" max="13570" width="11" style="16" bestFit="1" customWidth="1"/>
    <col min="13571" max="13572" width="11" style="16" customWidth="1"/>
    <col min="13573" max="13574" width="9.42578125" style="16" customWidth="1"/>
    <col min="13575" max="13575" width="9.42578125" style="16" bestFit="1" customWidth="1"/>
    <col min="13576" max="13577" width="9.42578125" style="16" customWidth="1"/>
    <col min="13578" max="13578" width="9.42578125" style="16" bestFit="1" customWidth="1"/>
    <col min="13579" max="13818" width="9.140625" style="16"/>
    <col min="13819" max="13819" width="20.7109375" style="16" customWidth="1"/>
    <col min="13820" max="13821" width="0" style="16" hidden="1" customWidth="1"/>
    <col min="13822" max="13822" width="11.28515625" style="16" bestFit="1" customWidth="1"/>
    <col min="13823" max="13823" width="12.85546875" style="16" bestFit="1" customWidth="1"/>
    <col min="13824" max="13825" width="12.85546875" style="16" customWidth="1"/>
    <col min="13826" max="13826" width="11" style="16" bestFit="1" customWidth="1"/>
    <col min="13827" max="13828" width="11" style="16" customWidth="1"/>
    <col min="13829" max="13830" width="9.42578125" style="16" customWidth="1"/>
    <col min="13831" max="13831" width="9.42578125" style="16" bestFit="1" customWidth="1"/>
    <col min="13832" max="13833" width="9.42578125" style="16" customWidth="1"/>
    <col min="13834" max="13834" width="9.42578125" style="16" bestFit="1" customWidth="1"/>
    <col min="13835" max="14074" width="9.140625" style="16"/>
    <col min="14075" max="14075" width="20.7109375" style="16" customWidth="1"/>
    <col min="14076" max="14077" width="0" style="16" hidden="1" customWidth="1"/>
    <col min="14078" max="14078" width="11.28515625" style="16" bestFit="1" customWidth="1"/>
    <col min="14079" max="14079" width="12.85546875" style="16" bestFit="1" customWidth="1"/>
    <col min="14080" max="14081" width="12.85546875" style="16" customWidth="1"/>
    <col min="14082" max="14082" width="11" style="16" bestFit="1" customWidth="1"/>
    <col min="14083" max="14084" width="11" style="16" customWidth="1"/>
    <col min="14085" max="14086" width="9.42578125" style="16" customWidth="1"/>
    <col min="14087" max="14087" width="9.42578125" style="16" bestFit="1" customWidth="1"/>
    <col min="14088" max="14089" width="9.42578125" style="16" customWidth="1"/>
    <col min="14090" max="14090" width="9.42578125" style="16" bestFit="1" customWidth="1"/>
    <col min="14091" max="14330" width="9.140625" style="16"/>
    <col min="14331" max="14331" width="20.7109375" style="16" customWidth="1"/>
    <col min="14332" max="14333" width="0" style="16" hidden="1" customWidth="1"/>
    <col min="14334" max="14334" width="11.28515625" style="16" bestFit="1" customWidth="1"/>
    <col min="14335" max="14335" width="12.85546875" style="16" bestFit="1" customWidth="1"/>
    <col min="14336" max="14337" width="12.85546875" style="16" customWidth="1"/>
    <col min="14338" max="14338" width="11" style="16" bestFit="1" customWidth="1"/>
    <col min="14339" max="14340" width="11" style="16" customWidth="1"/>
    <col min="14341" max="14342" width="9.42578125" style="16" customWidth="1"/>
    <col min="14343" max="14343" width="9.42578125" style="16" bestFit="1" customWidth="1"/>
    <col min="14344" max="14345" width="9.42578125" style="16" customWidth="1"/>
    <col min="14346" max="14346" width="9.42578125" style="16" bestFit="1" customWidth="1"/>
    <col min="14347" max="14586" width="9.140625" style="16"/>
    <col min="14587" max="14587" width="20.7109375" style="16" customWidth="1"/>
    <col min="14588" max="14589" width="0" style="16" hidden="1" customWidth="1"/>
    <col min="14590" max="14590" width="11.28515625" style="16" bestFit="1" customWidth="1"/>
    <col min="14591" max="14591" width="12.85546875" style="16" bestFit="1" customWidth="1"/>
    <col min="14592" max="14593" width="12.85546875" style="16" customWidth="1"/>
    <col min="14594" max="14594" width="11" style="16" bestFit="1" customWidth="1"/>
    <col min="14595" max="14596" width="11" style="16" customWidth="1"/>
    <col min="14597" max="14598" width="9.42578125" style="16" customWidth="1"/>
    <col min="14599" max="14599" width="9.42578125" style="16" bestFit="1" customWidth="1"/>
    <col min="14600" max="14601" width="9.42578125" style="16" customWidth="1"/>
    <col min="14602" max="14602" width="9.42578125" style="16" bestFit="1" customWidth="1"/>
    <col min="14603" max="14842" width="9.140625" style="16"/>
    <col min="14843" max="14843" width="20.7109375" style="16" customWidth="1"/>
    <col min="14844" max="14845" width="0" style="16" hidden="1" customWidth="1"/>
    <col min="14846" max="14846" width="11.28515625" style="16" bestFit="1" customWidth="1"/>
    <col min="14847" max="14847" width="12.85546875" style="16" bestFit="1" customWidth="1"/>
    <col min="14848" max="14849" width="12.85546875" style="16" customWidth="1"/>
    <col min="14850" max="14850" width="11" style="16" bestFit="1" customWidth="1"/>
    <col min="14851" max="14852" width="11" style="16" customWidth="1"/>
    <col min="14853" max="14854" width="9.42578125" style="16" customWidth="1"/>
    <col min="14855" max="14855" width="9.42578125" style="16" bestFit="1" customWidth="1"/>
    <col min="14856" max="14857" width="9.42578125" style="16" customWidth="1"/>
    <col min="14858" max="14858" width="9.42578125" style="16" bestFit="1" customWidth="1"/>
    <col min="14859" max="15098" width="9.140625" style="16"/>
    <col min="15099" max="15099" width="20.7109375" style="16" customWidth="1"/>
    <col min="15100" max="15101" width="0" style="16" hidden="1" customWidth="1"/>
    <col min="15102" max="15102" width="11.28515625" style="16" bestFit="1" customWidth="1"/>
    <col min="15103" max="15103" width="12.85546875" style="16" bestFit="1" customWidth="1"/>
    <col min="15104" max="15105" width="12.85546875" style="16" customWidth="1"/>
    <col min="15106" max="15106" width="11" style="16" bestFit="1" customWidth="1"/>
    <col min="15107" max="15108" width="11" style="16" customWidth="1"/>
    <col min="15109" max="15110" width="9.42578125" style="16" customWidth="1"/>
    <col min="15111" max="15111" width="9.42578125" style="16" bestFit="1" customWidth="1"/>
    <col min="15112" max="15113" width="9.42578125" style="16" customWidth="1"/>
    <col min="15114" max="15114" width="9.42578125" style="16" bestFit="1" customWidth="1"/>
    <col min="15115" max="15354" width="9.140625" style="16"/>
    <col min="15355" max="15355" width="20.7109375" style="16" customWidth="1"/>
    <col min="15356" max="15357" width="0" style="16" hidden="1" customWidth="1"/>
    <col min="15358" max="15358" width="11.28515625" style="16" bestFit="1" customWidth="1"/>
    <col min="15359" max="15359" width="12.85546875" style="16" bestFit="1" customWidth="1"/>
    <col min="15360" max="15361" width="12.85546875" style="16" customWidth="1"/>
    <col min="15362" max="15362" width="11" style="16" bestFit="1" customWidth="1"/>
    <col min="15363" max="15364" width="11" style="16" customWidth="1"/>
    <col min="15365" max="15366" width="9.42578125" style="16" customWidth="1"/>
    <col min="15367" max="15367" width="9.42578125" style="16" bestFit="1" customWidth="1"/>
    <col min="15368" max="15369" width="9.42578125" style="16" customWidth="1"/>
    <col min="15370" max="15370" width="9.42578125" style="16" bestFit="1" customWidth="1"/>
    <col min="15371" max="15610" width="9.140625" style="16"/>
    <col min="15611" max="15611" width="20.7109375" style="16" customWidth="1"/>
    <col min="15612" max="15613" width="0" style="16" hidden="1" customWidth="1"/>
    <col min="15614" max="15614" width="11.28515625" style="16" bestFit="1" customWidth="1"/>
    <col min="15615" max="15615" width="12.85546875" style="16" bestFit="1" customWidth="1"/>
    <col min="15616" max="15617" width="12.85546875" style="16" customWidth="1"/>
    <col min="15618" max="15618" width="11" style="16" bestFit="1" customWidth="1"/>
    <col min="15619" max="15620" width="11" style="16" customWidth="1"/>
    <col min="15621" max="15622" width="9.42578125" style="16" customWidth="1"/>
    <col min="15623" max="15623" width="9.42578125" style="16" bestFit="1" customWidth="1"/>
    <col min="15624" max="15625" width="9.42578125" style="16" customWidth="1"/>
    <col min="15626" max="15626" width="9.42578125" style="16" bestFit="1" customWidth="1"/>
    <col min="15627" max="15866" width="9.140625" style="16"/>
    <col min="15867" max="15867" width="20.7109375" style="16" customWidth="1"/>
    <col min="15868" max="15869" width="0" style="16" hidden="1" customWidth="1"/>
    <col min="15870" max="15870" width="11.28515625" style="16" bestFit="1" customWidth="1"/>
    <col min="15871" max="15871" width="12.85546875" style="16" bestFit="1" customWidth="1"/>
    <col min="15872" max="15873" width="12.85546875" style="16" customWidth="1"/>
    <col min="15874" max="15874" width="11" style="16" bestFit="1" customWidth="1"/>
    <col min="15875" max="15876" width="11" style="16" customWidth="1"/>
    <col min="15877" max="15878" width="9.42578125" style="16" customWidth="1"/>
    <col min="15879" max="15879" width="9.42578125" style="16" bestFit="1" customWidth="1"/>
    <col min="15880" max="15881" width="9.42578125" style="16" customWidth="1"/>
    <col min="15882" max="15882" width="9.42578125" style="16" bestFit="1" customWidth="1"/>
    <col min="15883" max="16122" width="9.140625" style="16"/>
    <col min="16123" max="16123" width="20.7109375" style="16" customWidth="1"/>
    <col min="16124" max="16125" width="0" style="16" hidden="1" customWidth="1"/>
    <col min="16126" max="16126" width="11.28515625" style="16" bestFit="1" customWidth="1"/>
    <col min="16127" max="16127" width="12.85546875" style="16" bestFit="1" customWidth="1"/>
    <col min="16128" max="16129" width="12.85546875" style="16" customWidth="1"/>
    <col min="16130" max="16130" width="11" style="16" bestFit="1" customWidth="1"/>
    <col min="16131" max="16132" width="11" style="16" customWidth="1"/>
    <col min="16133" max="16134" width="9.42578125" style="16" customWidth="1"/>
    <col min="16135" max="16135" width="9.42578125" style="16" bestFit="1" customWidth="1"/>
    <col min="16136" max="16137" width="9.42578125" style="16" customWidth="1"/>
    <col min="16138" max="16138" width="9.42578125" style="16" bestFit="1" customWidth="1"/>
    <col min="16139" max="16384" width="9.140625" style="16"/>
  </cols>
  <sheetData>
    <row r="1" spans="1:10" ht="15.75">
      <c r="A1" s="1717" t="s">
        <v>45</v>
      </c>
      <c r="B1" s="1717"/>
      <c r="C1" s="1717"/>
      <c r="D1" s="1717"/>
      <c r="E1" s="1717"/>
      <c r="F1" s="1717"/>
      <c r="G1" s="1717"/>
      <c r="H1" s="1717"/>
      <c r="I1" s="1717"/>
      <c r="J1" s="1717"/>
    </row>
    <row r="2" spans="1:10" ht="15.75">
      <c r="A2" s="1717" t="s">
        <v>46</v>
      </c>
      <c r="B2" s="1717"/>
      <c r="C2" s="1717"/>
      <c r="D2" s="1717"/>
      <c r="E2" s="1717"/>
      <c r="F2" s="1717"/>
      <c r="G2" s="1717"/>
      <c r="H2" s="1717"/>
      <c r="I2" s="1717"/>
      <c r="J2" s="1717"/>
    </row>
    <row r="3" spans="1:10" ht="13.5" thickBot="1">
      <c r="A3" s="17"/>
      <c r="B3" s="17"/>
      <c r="C3" s="17"/>
      <c r="D3" s="17"/>
      <c r="E3" s="17"/>
      <c r="F3" s="17"/>
      <c r="G3" s="17"/>
      <c r="H3" s="17"/>
      <c r="I3" s="17"/>
      <c r="J3" s="17"/>
    </row>
    <row r="4" spans="1:10" ht="27" customHeight="1" thickTop="1">
      <c r="A4" s="1875" t="s">
        <v>2</v>
      </c>
      <c r="B4" s="1878" t="s">
        <v>47</v>
      </c>
      <c r="C4" s="1879"/>
      <c r="D4" s="1879"/>
      <c r="E4" s="1879"/>
      <c r="F4" s="1880"/>
      <c r="G4" s="1881" t="s">
        <v>146</v>
      </c>
      <c r="H4" s="1881"/>
      <c r="I4" s="1881" t="s">
        <v>147</v>
      </c>
      <c r="J4" s="1883"/>
    </row>
    <row r="5" spans="1:10" ht="27" customHeight="1">
      <c r="A5" s="1876"/>
      <c r="B5" s="1885" t="s">
        <v>4</v>
      </c>
      <c r="C5" s="1886"/>
      <c r="D5" s="1885" t="s">
        <v>44</v>
      </c>
      <c r="E5" s="1885"/>
      <c r="F5" s="741" t="s">
        <v>134</v>
      </c>
      <c r="G5" s="1882"/>
      <c r="H5" s="1882"/>
      <c r="I5" s="1882"/>
      <c r="J5" s="1884"/>
    </row>
    <row r="6" spans="1:10" ht="27" customHeight="1">
      <c r="A6" s="1877"/>
      <c r="B6" s="741" t="s">
        <v>142</v>
      </c>
      <c r="C6" s="742" t="s">
        <v>48</v>
      </c>
      <c r="D6" s="741" t="s">
        <v>142</v>
      </c>
      <c r="E6" s="741" t="s">
        <v>48</v>
      </c>
      <c r="F6" s="741" t="s">
        <v>142</v>
      </c>
      <c r="G6" s="743" t="s">
        <v>4</v>
      </c>
      <c r="H6" s="743" t="s">
        <v>44</v>
      </c>
      <c r="I6" s="743" t="s">
        <v>44</v>
      </c>
      <c r="J6" s="744" t="s">
        <v>132</v>
      </c>
    </row>
    <row r="7" spans="1:10" ht="27" customHeight="1">
      <c r="A7" s="18" t="s">
        <v>49</v>
      </c>
      <c r="B7" s="19">
        <v>37745.277000000002</v>
      </c>
      <c r="C7" s="87">
        <v>160316.58900000001</v>
      </c>
      <c r="D7" s="19">
        <v>42514.046000000002</v>
      </c>
      <c r="E7" s="19">
        <v>206793.88400363</v>
      </c>
      <c r="F7" s="19">
        <v>61020.712</v>
      </c>
      <c r="G7" s="20">
        <f>D7/B7*100-100</f>
        <v>12.634081344799768</v>
      </c>
      <c r="H7" s="20">
        <f>F7/D7*100-100</f>
        <v>43.530709827053386</v>
      </c>
      <c r="I7" s="20">
        <f>D7/D$17*100</f>
        <v>30.443545522768545</v>
      </c>
      <c r="J7" s="21">
        <f>F7/F$17*100</f>
        <v>30.839154741279746</v>
      </c>
    </row>
    <row r="8" spans="1:10" ht="27" customHeight="1">
      <c r="A8" s="22" t="s">
        <v>50</v>
      </c>
      <c r="B8" s="23">
        <v>27567.921999999999</v>
      </c>
      <c r="C8" s="24">
        <v>113184.012</v>
      </c>
      <c r="D8" s="23">
        <v>28697.867999999999</v>
      </c>
      <c r="E8" s="24">
        <v>137785.29027350998</v>
      </c>
      <c r="F8" s="24">
        <v>42489.584000000003</v>
      </c>
      <c r="G8" s="25">
        <f t="shared" ref="G8:G17" si="0">D8/B8*100-100</f>
        <v>4.0987710281536636</v>
      </c>
      <c r="H8" s="25">
        <f t="shared" ref="H8:H17" si="1">F8/D8*100-100</f>
        <v>48.058329629225426</v>
      </c>
      <c r="I8" s="25">
        <f t="shared" ref="I8:I17" si="2">D8/D$17*100</f>
        <v>20.550028356849463</v>
      </c>
      <c r="J8" s="26">
        <f t="shared" ref="J8:J17" si="3">F8/F$17*100</f>
        <v>21.473739209542554</v>
      </c>
    </row>
    <row r="9" spans="1:10" ht="27" customHeight="1">
      <c r="A9" s="22" t="s">
        <v>51</v>
      </c>
      <c r="B9" s="23">
        <v>17167.233</v>
      </c>
      <c r="C9" s="24">
        <v>148236.08600000001</v>
      </c>
      <c r="D9" s="23">
        <v>20344.613000000001</v>
      </c>
      <c r="E9" s="24">
        <v>159900.54764513997</v>
      </c>
      <c r="F9" s="24">
        <v>27033.592000000001</v>
      </c>
      <c r="G9" s="25">
        <f t="shared" si="0"/>
        <v>18.508399111260388</v>
      </c>
      <c r="H9" s="25">
        <f t="shared" si="1"/>
        <v>32.878379156192352</v>
      </c>
      <c r="I9" s="25">
        <f t="shared" si="2"/>
        <v>14.568412331505892</v>
      </c>
      <c r="J9" s="26">
        <f t="shared" si="3"/>
        <v>13.662461475385967</v>
      </c>
    </row>
    <row r="10" spans="1:10" ht="27" customHeight="1">
      <c r="A10" s="22" t="s">
        <v>52</v>
      </c>
      <c r="B10" s="23">
        <v>21799.289000000001</v>
      </c>
      <c r="C10" s="24">
        <v>84678.372000000003</v>
      </c>
      <c r="D10" s="23">
        <v>24532.288</v>
      </c>
      <c r="E10" s="24">
        <v>102579.0515221</v>
      </c>
      <c r="F10" s="24">
        <v>33821.357000000004</v>
      </c>
      <c r="G10" s="25">
        <f t="shared" si="0"/>
        <v>12.537101554091976</v>
      </c>
      <c r="H10" s="25">
        <f t="shared" si="1"/>
        <v>37.864666353175068</v>
      </c>
      <c r="I10" s="25">
        <f t="shared" si="2"/>
        <v>17.567131260705423</v>
      </c>
      <c r="J10" s="26">
        <f t="shared" si="3"/>
        <v>17.092918582842248</v>
      </c>
    </row>
    <row r="11" spans="1:10" ht="27" customHeight="1">
      <c r="A11" s="22" t="s">
        <v>53</v>
      </c>
      <c r="B11" s="23">
        <v>4479.6319999999996</v>
      </c>
      <c r="C11" s="24">
        <v>19317.901999999998</v>
      </c>
      <c r="D11" s="23">
        <v>2018.154</v>
      </c>
      <c r="E11" s="24">
        <v>19322.023819400001</v>
      </c>
      <c r="F11" s="24">
        <v>850.06500000000005</v>
      </c>
      <c r="G11" s="25">
        <f t="shared" si="0"/>
        <v>-54.948218960843207</v>
      </c>
      <c r="H11" s="25">
        <f t="shared" si="1"/>
        <v>-57.879081576529835</v>
      </c>
      <c r="I11" s="25">
        <f t="shared" si="2"/>
        <v>1.4451638682179866</v>
      </c>
      <c r="J11" s="26">
        <f t="shared" si="3"/>
        <v>0.42961291692476428</v>
      </c>
    </row>
    <row r="12" spans="1:10" ht="27" customHeight="1">
      <c r="A12" s="22" t="s">
        <v>54</v>
      </c>
      <c r="B12" s="23">
        <v>1851.644</v>
      </c>
      <c r="C12" s="24">
        <v>8798.5810000000001</v>
      </c>
      <c r="D12" s="23">
        <v>2993.75</v>
      </c>
      <c r="E12" s="24">
        <v>10671.900373780001</v>
      </c>
      <c r="F12" s="24">
        <v>3700.261</v>
      </c>
      <c r="G12" s="25">
        <f t="shared" si="0"/>
        <v>61.680647035823313</v>
      </c>
      <c r="H12" s="25">
        <f t="shared" si="1"/>
        <v>23.599532359081408</v>
      </c>
      <c r="I12" s="25">
        <f t="shared" si="2"/>
        <v>2.1437706589673522</v>
      </c>
      <c r="J12" s="26">
        <f t="shared" si="3"/>
        <v>1.8700686672112661</v>
      </c>
    </row>
    <row r="13" spans="1:10" ht="27" customHeight="1">
      <c r="A13" s="22" t="s">
        <v>55</v>
      </c>
      <c r="B13" s="23">
        <v>173.768</v>
      </c>
      <c r="C13" s="24">
        <v>739.72500000000002</v>
      </c>
      <c r="D13" s="23">
        <v>205.04599999999999</v>
      </c>
      <c r="E13" s="24">
        <v>912.54517209999983</v>
      </c>
      <c r="F13" s="24">
        <v>342.72300000000001</v>
      </c>
      <c r="G13" s="25">
        <f t="shared" si="0"/>
        <v>17.999861884811935</v>
      </c>
      <c r="H13" s="25">
        <f t="shared" si="1"/>
        <v>67.14444563658887</v>
      </c>
      <c r="I13" s="25">
        <f t="shared" si="2"/>
        <v>0.14682976151603164</v>
      </c>
      <c r="J13" s="26">
        <f t="shared" si="3"/>
        <v>0.17320819905207951</v>
      </c>
    </row>
    <row r="14" spans="1:10" ht="27" customHeight="1">
      <c r="A14" s="22" t="s">
        <v>56</v>
      </c>
      <c r="B14" s="23">
        <v>241.63800000000001</v>
      </c>
      <c r="C14" s="24">
        <v>863.36599999999999</v>
      </c>
      <c r="D14" s="23">
        <v>278.42599999999999</v>
      </c>
      <c r="E14" s="24">
        <v>1148.8708420199998</v>
      </c>
      <c r="F14" s="24">
        <v>306.43200000000002</v>
      </c>
      <c r="G14" s="25">
        <f t="shared" si="0"/>
        <v>15.224426621640632</v>
      </c>
      <c r="H14" s="25">
        <f t="shared" si="1"/>
        <v>10.058687047905025</v>
      </c>
      <c r="I14" s="25">
        <f t="shared" si="2"/>
        <v>0.19937586287887896</v>
      </c>
      <c r="J14" s="26">
        <f t="shared" si="3"/>
        <v>0.15486715175791188</v>
      </c>
    </row>
    <row r="15" spans="1:10" ht="27" customHeight="1">
      <c r="A15" s="22" t="s">
        <v>57</v>
      </c>
      <c r="B15" s="23">
        <v>3187.9180000000001</v>
      </c>
      <c r="C15" s="24">
        <v>11351.735000000001</v>
      </c>
      <c r="D15" s="23">
        <v>3960.2089999999998</v>
      </c>
      <c r="E15" s="24">
        <v>20377.227715069999</v>
      </c>
      <c r="F15" s="24">
        <v>6633.2740000000003</v>
      </c>
      <c r="G15" s="25">
        <f t="shared" si="0"/>
        <v>24.225560381415079</v>
      </c>
      <c r="H15" s="25">
        <f t="shared" si="1"/>
        <v>67.498079015526713</v>
      </c>
      <c r="I15" s="25">
        <f t="shared" si="2"/>
        <v>2.835834607959395</v>
      </c>
      <c r="J15" s="26">
        <f t="shared" si="3"/>
        <v>3.3523791614772973</v>
      </c>
    </row>
    <row r="16" spans="1:10" ht="27" customHeight="1">
      <c r="A16" s="22" t="s">
        <v>58</v>
      </c>
      <c r="B16" s="23">
        <v>12822.4</v>
      </c>
      <c r="C16" s="24">
        <v>61693.627999999997</v>
      </c>
      <c r="D16" s="23">
        <v>14104.4</v>
      </c>
      <c r="E16" s="23">
        <v>72743.02535986001</v>
      </c>
      <c r="F16" s="23">
        <v>21669.653999999999</v>
      </c>
      <c r="G16" s="25">
        <f t="shared" si="0"/>
        <v>9.9981282755178427</v>
      </c>
      <c r="H16" s="25">
        <f t="shared" si="1"/>
        <v>53.637545730410352</v>
      </c>
      <c r="I16" s="25">
        <f t="shared" si="2"/>
        <v>10.09990776863102</v>
      </c>
      <c r="J16" s="26">
        <f t="shared" si="3"/>
        <v>10.951589894526165</v>
      </c>
    </row>
    <row r="17" spans="1:10" ht="27" customHeight="1" thickBot="1">
      <c r="A17" s="27" t="s">
        <v>59</v>
      </c>
      <c r="B17" s="28">
        <f>SUM(B7:B16)</f>
        <v>127036.72100000001</v>
      </c>
      <c r="C17" s="28">
        <v>609179.99600000004</v>
      </c>
      <c r="D17" s="28">
        <f>SUM(D7:D16)</f>
        <v>139648.80000000002</v>
      </c>
      <c r="E17" s="28">
        <f>SUM(E7:E16)</f>
        <v>732234.36672660999</v>
      </c>
      <c r="F17" s="28">
        <f>SUM(F7:F16)</f>
        <v>197867.65400000001</v>
      </c>
      <c r="G17" s="29">
        <f t="shared" si="0"/>
        <v>9.9279002958522682</v>
      </c>
      <c r="H17" s="29">
        <f t="shared" si="1"/>
        <v>41.689476744519112</v>
      </c>
      <c r="I17" s="29">
        <f t="shared" si="2"/>
        <v>100</v>
      </c>
      <c r="J17" s="30">
        <f t="shared" si="3"/>
        <v>100</v>
      </c>
    </row>
    <row r="18" spans="1:10" ht="13.5" thickTop="1">
      <c r="A18" s="31"/>
      <c r="B18" s="32"/>
      <c r="C18" s="32"/>
      <c r="D18" s="32"/>
      <c r="E18" s="32"/>
      <c r="F18" s="32"/>
      <c r="G18" s="33"/>
      <c r="H18" s="33"/>
      <c r="I18" s="34"/>
      <c r="J18" s="34"/>
    </row>
    <row r="19" spans="1:10" ht="18.75" customHeight="1">
      <c r="A19" s="1874" t="s">
        <v>60</v>
      </c>
      <c r="B19" s="1874"/>
      <c r="C19" s="1874"/>
      <c r="D19" s="1874"/>
      <c r="E19" s="1874"/>
      <c r="F19" s="1874"/>
      <c r="G19" s="1874"/>
      <c r="H19" s="1874"/>
      <c r="I19" s="1874"/>
      <c r="J19" s="1874"/>
    </row>
    <row r="20" spans="1:10" ht="15.75">
      <c r="A20" s="1684" t="s">
        <v>61</v>
      </c>
      <c r="B20" s="1684"/>
      <c r="C20" s="1684"/>
      <c r="D20" s="1684"/>
      <c r="E20" s="1684"/>
      <c r="F20" s="1684"/>
      <c r="G20" s="1684"/>
      <c r="H20" s="1684"/>
      <c r="I20" s="1684"/>
      <c r="J20" s="1684"/>
    </row>
    <row r="21" spans="1:10" ht="15.75">
      <c r="A21" s="1684" t="s">
        <v>62</v>
      </c>
      <c r="B21" s="1684"/>
      <c r="C21" s="1684"/>
      <c r="D21" s="1684"/>
      <c r="E21" s="1684"/>
      <c r="F21" s="1684"/>
      <c r="G21" s="1684"/>
      <c r="H21" s="1684"/>
      <c r="I21" s="1684"/>
      <c r="J21" s="1684"/>
    </row>
    <row r="25" spans="1:10">
      <c r="F25" s="90"/>
    </row>
  </sheetData>
  <mergeCells count="11">
    <mergeCell ref="A19:J19"/>
    <mergeCell ref="A20:J20"/>
    <mergeCell ref="A21:J21"/>
    <mergeCell ref="A1:J1"/>
    <mergeCell ref="A2:J2"/>
    <mergeCell ref="A4:A6"/>
    <mergeCell ref="B4:F4"/>
    <mergeCell ref="G4:H5"/>
    <mergeCell ref="I4:J5"/>
    <mergeCell ref="B5:C5"/>
    <mergeCell ref="D5:E5"/>
  </mergeCells>
  <printOptions horizontalCentered="1"/>
  <pageMargins left="0.75" right="0.75" top="0.7" bottom="0.7" header="0" footer="0"/>
  <pageSetup paperSize="9" scale="77" orientation="landscape" errors="blank" r:id="rId1"/>
  <headerFooter alignWithMargins="0"/>
</worksheet>
</file>

<file path=xl/worksheets/sheet24.xml><?xml version="1.0" encoding="utf-8"?>
<worksheet xmlns="http://schemas.openxmlformats.org/spreadsheetml/2006/main" xmlns:r="http://schemas.openxmlformats.org/officeDocument/2006/relationships">
  <sheetPr>
    <pageSetUpPr fitToPage="1"/>
  </sheetPr>
  <dimension ref="A1:L44"/>
  <sheetViews>
    <sheetView zoomScaleSheetLayoutView="100" workbookViewId="0">
      <selection activeCell="L8" sqref="L8"/>
    </sheetView>
  </sheetViews>
  <sheetFormatPr defaultRowHeight="15.75"/>
  <cols>
    <col min="1" max="1" width="7.5703125" style="35" customWidth="1"/>
    <col min="2" max="2" width="45" style="35" customWidth="1"/>
    <col min="3" max="6" width="15.7109375" style="35" customWidth="1"/>
    <col min="7" max="8" width="14.7109375" style="35" customWidth="1"/>
    <col min="9" max="10" width="10.140625" style="35" bestFit="1" customWidth="1"/>
    <col min="11" max="12" width="9.5703125" style="35" bestFit="1" customWidth="1"/>
    <col min="13" max="256" width="9.140625" style="35"/>
    <col min="257" max="257" width="5.85546875" style="35" customWidth="1"/>
    <col min="258" max="258" width="34.7109375" style="35" customWidth="1"/>
    <col min="259" max="264" width="12.7109375" style="35" customWidth="1"/>
    <col min="265" max="512" width="9.140625" style="35"/>
    <col min="513" max="513" width="5.85546875" style="35" customWidth="1"/>
    <col min="514" max="514" width="34.7109375" style="35" customWidth="1"/>
    <col min="515" max="520" width="12.7109375" style="35" customWidth="1"/>
    <col min="521" max="768" width="9.140625" style="35"/>
    <col min="769" max="769" width="5.85546875" style="35" customWidth="1"/>
    <col min="770" max="770" width="34.7109375" style="35" customWidth="1"/>
    <col min="771" max="776" width="12.7109375" style="35" customWidth="1"/>
    <col min="777" max="1024" width="9.140625" style="35"/>
    <col min="1025" max="1025" width="5.85546875" style="35" customWidth="1"/>
    <col min="1026" max="1026" width="34.7109375" style="35" customWidth="1"/>
    <col min="1027" max="1032" width="12.7109375" style="35" customWidth="1"/>
    <col min="1033" max="1280" width="9.140625" style="35"/>
    <col min="1281" max="1281" width="5.85546875" style="35" customWidth="1"/>
    <col min="1282" max="1282" width="34.7109375" style="35" customWidth="1"/>
    <col min="1283" max="1288" width="12.7109375" style="35" customWidth="1"/>
    <col min="1289" max="1536" width="9.140625" style="35"/>
    <col min="1537" max="1537" width="5.85546875" style="35" customWidth="1"/>
    <col min="1538" max="1538" width="34.7109375" style="35" customWidth="1"/>
    <col min="1539" max="1544" width="12.7109375" style="35" customWidth="1"/>
    <col min="1545" max="1792" width="9.140625" style="35"/>
    <col min="1793" max="1793" width="5.85546875" style="35" customWidth="1"/>
    <col min="1794" max="1794" width="34.7109375" style="35" customWidth="1"/>
    <col min="1795" max="1800" width="12.7109375" style="35" customWidth="1"/>
    <col min="1801" max="2048" width="9.140625" style="35"/>
    <col min="2049" max="2049" width="5.85546875" style="35" customWidth="1"/>
    <col min="2050" max="2050" width="34.7109375" style="35" customWidth="1"/>
    <col min="2051" max="2056" width="12.7109375" style="35" customWidth="1"/>
    <col min="2057" max="2304" width="9.140625" style="35"/>
    <col min="2305" max="2305" width="5.85546875" style="35" customWidth="1"/>
    <col min="2306" max="2306" width="34.7109375" style="35" customWidth="1"/>
    <col min="2307" max="2312" width="12.7109375" style="35" customWidth="1"/>
    <col min="2313" max="2560" width="9.140625" style="35"/>
    <col min="2561" max="2561" width="5.85546875" style="35" customWidth="1"/>
    <col min="2562" max="2562" width="34.7109375" style="35" customWidth="1"/>
    <col min="2563" max="2568" width="12.7109375" style="35" customWidth="1"/>
    <col min="2569" max="2816" width="9.140625" style="35"/>
    <col min="2817" max="2817" width="5.85546875" style="35" customWidth="1"/>
    <col min="2818" max="2818" width="34.7109375" style="35" customWidth="1"/>
    <col min="2819" max="2824" width="12.7109375" style="35" customWidth="1"/>
    <col min="2825" max="3072" width="9.140625" style="35"/>
    <col min="3073" max="3073" width="5.85546875" style="35" customWidth="1"/>
    <col min="3074" max="3074" width="34.7109375" style="35" customWidth="1"/>
    <col min="3075" max="3080" width="12.7109375" style="35" customWidth="1"/>
    <col min="3081" max="3328" width="9.140625" style="35"/>
    <col min="3329" max="3329" width="5.85546875" style="35" customWidth="1"/>
    <col min="3330" max="3330" width="34.7109375" style="35" customWidth="1"/>
    <col min="3331" max="3336" width="12.7109375" style="35" customWidth="1"/>
    <col min="3337" max="3584" width="9.140625" style="35"/>
    <col min="3585" max="3585" width="5.85546875" style="35" customWidth="1"/>
    <col min="3586" max="3586" width="34.7109375" style="35" customWidth="1"/>
    <col min="3587" max="3592" width="12.7109375" style="35" customWidth="1"/>
    <col min="3593" max="3840" width="9.140625" style="35"/>
    <col min="3841" max="3841" width="5.85546875" style="35" customWidth="1"/>
    <col min="3842" max="3842" width="34.7109375" style="35" customWidth="1"/>
    <col min="3843" max="3848" width="12.7109375" style="35" customWidth="1"/>
    <col min="3849" max="4096" width="9.140625" style="35"/>
    <col min="4097" max="4097" width="5.85546875" style="35" customWidth="1"/>
    <col min="4098" max="4098" width="34.7109375" style="35" customWidth="1"/>
    <col min="4099" max="4104" width="12.7109375" style="35" customWidth="1"/>
    <col min="4105" max="4352" width="9.140625" style="35"/>
    <col min="4353" max="4353" width="5.85546875" style="35" customWidth="1"/>
    <col min="4354" max="4354" width="34.7109375" style="35" customWidth="1"/>
    <col min="4355" max="4360" width="12.7109375" style="35" customWidth="1"/>
    <col min="4361" max="4608" width="9.140625" style="35"/>
    <col min="4609" max="4609" width="5.85546875" style="35" customWidth="1"/>
    <col min="4610" max="4610" width="34.7109375" style="35" customWidth="1"/>
    <col min="4611" max="4616" width="12.7109375" style="35" customWidth="1"/>
    <col min="4617" max="4864" width="9.140625" style="35"/>
    <col min="4865" max="4865" width="5.85546875" style="35" customWidth="1"/>
    <col min="4866" max="4866" width="34.7109375" style="35" customWidth="1"/>
    <col min="4867" max="4872" width="12.7109375" style="35" customWidth="1"/>
    <col min="4873" max="5120" width="9.140625" style="35"/>
    <col min="5121" max="5121" width="5.85546875" style="35" customWidth="1"/>
    <col min="5122" max="5122" width="34.7109375" style="35" customWidth="1"/>
    <col min="5123" max="5128" width="12.7109375" style="35" customWidth="1"/>
    <col min="5129" max="5376" width="9.140625" style="35"/>
    <col min="5377" max="5377" width="5.85546875" style="35" customWidth="1"/>
    <col min="5378" max="5378" width="34.7109375" style="35" customWidth="1"/>
    <col min="5379" max="5384" width="12.7109375" style="35" customWidth="1"/>
    <col min="5385" max="5632" width="9.140625" style="35"/>
    <col min="5633" max="5633" width="5.85546875" style="35" customWidth="1"/>
    <col min="5634" max="5634" width="34.7109375" style="35" customWidth="1"/>
    <col min="5635" max="5640" width="12.7109375" style="35" customWidth="1"/>
    <col min="5641" max="5888" width="9.140625" style="35"/>
    <col min="5889" max="5889" width="5.85546875" style="35" customWidth="1"/>
    <col min="5890" max="5890" width="34.7109375" style="35" customWidth="1"/>
    <col min="5891" max="5896" width="12.7109375" style="35" customWidth="1"/>
    <col min="5897" max="6144" width="9.140625" style="35"/>
    <col min="6145" max="6145" width="5.85546875" style="35" customWidth="1"/>
    <col min="6146" max="6146" width="34.7109375" style="35" customWidth="1"/>
    <col min="6147" max="6152" width="12.7109375" style="35" customWidth="1"/>
    <col min="6153" max="6400" width="9.140625" style="35"/>
    <col min="6401" max="6401" width="5.85546875" style="35" customWidth="1"/>
    <col min="6402" max="6402" width="34.7109375" style="35" customWidth="1"/>
    <col min="6403" max="6408" width="12.7109375" style="35" customWidth="1"/>
    <col min="6409" max="6656" width="9.140625" style="35"/>
    <col min="6657" max="6657" width="5.85546875" style="35" customWidth="1"/>
    <col min="6658" max="6658" width="34.7109375" style="35" customWidth="1"/>
    <col min="6659" max="6664" width="12.7109375" style="35" customWidth="1"/>
    <col min="6665" max="6912" width="9.140625" style="35"/>
    <col min="6913" max="6913" width="5.85546875" style="35" customWidth="1"/>
    <col min="6914" max="6914" width="34.7109375" style="35" customWidth="1"/>
    <col min="6915" max="6920" width="12.7109375" style="35" customWidth="1"/>
    <col min="6921" max="7168" width="9.140625" style="35"/>
    <col min="7169" max="7169" width="5.85546875" style="35" customWidth="1"/>
    <col min="7170" max="7170" width="34.7109375" style="35" customWidth="1"/>
    <col min="7171" max="7176" width="12.7109375" style="35" customWidth="1"/>
    <col min="7177" max="7424" width="9.140625" style="35"/>
    <col min="7425" max="7425" width="5.85546875" style="35" customWidth="1"/>
    <col min="7426" max="7426" width="34.7109375" style="35" customWidth="1"/>
    <col min="7427" max="7432" width="12.7109375" style="35" customWidth="1"/>
    <col min="7433" max="7680" width="9.140625" style="35"/>
    <col min="7681" max="7681" width="5.85546875" style="35" customWidth="1"/>
    <col min="7682" max="7682" width="34.7109375" style="35" customWidth="1"/>
    <col min="7683" max="7688" width="12.7109375" style="35" customWidth="1"/>
    <col min="7689" max="7936" width="9.140625" style="35"/>
    <col min="7937" max="7937" width="5.85546875" style="35" customWidth="1"/>
    <col min="7938" max="7938" width="34.7109375" style="35" customWidth="1"/>
    <col min="7939" max="7944" width="12.7109375" style="35" customWidth="1"/>
    <col min="7945" max="8192" width="9.140625" style="35"/>
    <col min="8193" max="8193" width="5.85546875" style="35" customWidth="1"/>
    <col min="8194" max="8194" width="34.7109375" style="35" customWidth="1"/>
    <col min="8195" max="8200" width="12.7109375" style="35" customWidth="1"/>
    <col min="8201" max="8448" width="9.140625" style="35"/>
    <col min="8449" max="8449" width="5.85546875" style="35" customWidth="1"/>
    <col min="8450" max="8450" width="34.7109375" style="35" customWidth="1"/>
    <col min="8451" max="8456" width="12.7109375" style="35" customWidth="1"/>
    <col min="8457" max="8704" width="9.140625" style="35"/>
    <col min="8705" max="8705" width="5.85546875" style="35" customWidth="1"/>
    <col min="8706" max="8706" width="34.7109375" style="35" customWidth="1"/>
    <col min="8707" max="8712" width="12.7109375" style="35" customWidth="1"/>
    <col min="8713" max="8960" width="9.140625" style="35"/>
    <col min="8961" max="8961" width="5.85546875" style="35" customWidth="1"/>
    <col min="8962" max="8962" width="34.7109375" style="35" customWidth="1"/>
    <col min="8963" max="8968" width="12.7109375" style="35" customWidth="1"/>
    <col min="8969" max="9216" width="9.140625" style="35"/>
    <col min="9217" max="9217" width="5.85546875" style="35" customWidth="1"/>
    <col min="9218" max="9218" width="34.7109375" style="35" customWidth="1"/>
    <col min="9219" max="9224" width="12.7109375" style="35" customWidth="1"/>
    <col min="9225" max="9472" width="9.140625" style="35"/>
    <col min="9473" max="9473" width="5.85546875" style="35" customWidth="1"/>
    <col min="9474" max="9474" width="34.7109375" style="35" customWidth="1"/>
    <col min="9475" max="9480" width="12.7109375" style="35" customWidth="1"/>
    <col min="9481" max="9728" width="9.140625" style="35"/>
    <col min="9729" max="9729" width="5.85546875" style="35" customWidth="1"/>
    <col min="9730" max="9730" width="34.7109375" style="35" customWidth="1"/>
    <col min="9731" max="9736" width="12.7109375" style="35" customWidth="1"/>
    <col min="9737" max="9984" width="9.140625" style="35"/>
    <col min="9985" max="9985" width="5.85546875" style="35" customWidth="1"/>
    <col min="9986" max="9986" width="34.7109375" style="35" customWidth="1"/>
    <col min="9987" max="9992" width="12.7109375" style="35" customWidth="1"/>
    <col min="9993" max="10240" width="9.140625" style="35"/>
    <col min="10241" max="10241" width="5.85546875" style="35" customWidth="1"/>
    <col min="10242" max="10242" width="34.7109375" style="35" customWidth="1"/>
    <col min="10243" max="10248" width="12.7109375" style="35" customWidth="1"/>
    <col min="10249" max="10496" width="9.140625" style="35"/>
    <col min="10497" max="10497" width="5.85546875" style="35" customWidth="1"/>
    <col min="10498" max="10498" width="34.7109375" style="35" customWidth="1"/>
    <col min="10499" max="10504" width="12.7109375" style="35" customWidth="1"/>
    <col min="10505" max="10752" width="9.140625" style="35"/>
    <col min="10753" max="10753" width="5.85546875" style="35" customWidth="1"/>
    <col min="10754" max="10754" width="34.7109375" style="35" customWidth="1"/>
    <col min="10755" max="10760" width="12.7109375" style="35" customWidth="1"/>
    <col min="10761" max="11008" width="9.140625" style="35"/>
    <col min="11009" max="11009" width="5.85546875" style="35" customWidth="1"/>
    <col min="11010" max="11010" width="34.7109375" style="35" customWidth="1"/>
    <col min="11011" max="11016" width="12.7109375" style="35" customWidth="1"/>
    <col min="11017" max="11264" width="9.140625" style="35"/>
    <col min="11265" max="11265" width="5.85546875" style="35" customWidth="1"/>
    <col min="11266" max="11266" width="34.7109375" style="35" customWidth="1"/>
    <col min="11267" max="11272" width="12.7109375" style="35" customWidth="1"/>
    <col min="11273" max="11520" width="9.140625" style="35"/>
    <col min="11521" max="11521" width="5.85546875" style="35" customWidth="1"/>
    <col min="11522" max="11522" width="34.7109375" style="35" customWidth="1"/>
    <col min="11523" max="11528" width="12.7109375" style="35" customWidth="1"/>
    <col min="11529" max="11776" width="9.140625" style="35"/>
    <col min="11777" max="11777" width="5.85546875" style="35" customWidth="1"/>
    <col min="11778" max="11778" width="34.7109375" style="35" customWidth="1"/>
    <col min="11779" max="11784" width="12.7109375" style="35" customWidth="1"/>
    <col min="11785" max="12032" width="9.140625" style="35"/>
    <col min="12033" max="12033" width="5.85546875" style="35" customWidth="1"/>
    <col min="12034" max="12034" width="34.7109375" style="35" customWidth="1"/>
    <col min="12035" max="12040" width="12.7109375" style="35" customWidth="1"/>
    <col min="12041" max="12288" width="9.140625" style="35"/>
    <col min="12289" max="12289" width="5.85546875" style="35" customWidth="1"/>
    <col min="12290" max="12290" width="34.7109375" style="35" customWidth="1"/>
    <col min="12291" max="12296" width="12.7109375" style="35" customWidth="1"/>
    <col min="12297" max="12544" width="9.140625" style="35"/>
    <col min="12545" max="12545" width="5.85546875" style="35" customWidth="1"/>
    <col min="12546" max="12546" width="34.7109375" style="35" customWidth="1"/>
    <col min="12547" max="12552" width="12.7109375" style="35" customWidth="1"/>
    <col min="12553" max="12800" width="9.140625" style="35"/>
    <col min="12801" max="12801" width="5.85546875" style="35" customWidth="1"/>
    <col min="12802" max="12802" width="34.7109375" style="35" customWidth="1"/>
    <col min="12803" max="12808" width="12.7109375" style="35" customWidth="1"/>
    <col min="12809" max="13056" width="9.140625" style="35"/>
    <col min="13057" max="13057" width="5.85546875" style="35" customWidth="1"/>
    <col min="13058" max="13058" width="34.7109375" style="35" customWidth="1"/>
    <col min="13059" max="13064" width="12.7109375" style="35" customWidth="1"/>
    <col min="13065" max="13312" width="9.140625" style="35"/>
    <col min="13313" max="13313" width="5.85546875" style="35" customWidth="1"/>
    <col min="13314" max="13314" width="34.7109375" style="35" customWidth="1"/>
    <col min="13315" max="13320" width="12.7109375" style="35" customWidth="1"/>
    <col min="13321" max="13568" width="9.140625" style="35"/>
    <col min="13569" max="13569" width="5.85546875" style="35" customWidth="1"/>
    <col min="13570" max="13570" width="34.7109375" style="35" customWidth="1"/>
    <col min="13571" max="13576" width="12.7109375" style="35" customWidth="1"/>
    <col min="13577" max="13824" width="9.140625" style="35"/>
    <col min="13825" max="13825" width="5.85546875" style="35" customWidth="1"/>
    <col min="13826" max="13826" width="34.7109375" style="35" customWidth="1"/>
    <col min="13827" max="13832" width="12.7109375" style="35" customWidth="1"/>
    <col min="13833" max="14080" width="9.140625" style="35"/>
    <col min="14081" max="14081" width="5.85546875" style="35" customWidth="1"/>
    <col min="14082" max="14082" width="34.7109375" style="35" customWidth="1"/>
    <col min="14083" max="14088" width="12.7109375" style="35" customWidth="1"/>
    <col min="14089" max="14336" width="9.140625" style="35"/>
    <col min="14337" max="14337" width="5.85546875" style="35" customWidth="1"/>
    <col min="14338" max="14338" width="34.7109375" style="35" customWidth="1"/>
    <col min="14339" max="14344" width="12.7109375" style="35" customWidth="1"/>
    <col min="14345" max="14592" width="9.140625" style="35"/>
    <col min="14593" max="14593" width="5.85546875" style="35" customWidth="1"/>
    <col min="14594" max="14594" width="34.7109375" style="35" customWidth="1"/>
    <col min="14595" max="14600" width="12.7109375" style="35" customWidth="1"/>
    <col min="14601" max="14848" width="9.140625" style="35"/>
    <col min="14849" max="14849" width="5.85546875" style="35" customWidth="1"/>
    <col min="14850" max="14850" width="34.7109375" style="35" customWidth="1"/>
    <col min="14851" max="14856" width="12.7109375" style="35" customWidth="1"/>
    <col min="14857" max="15104" width="9.140625" style="35"/>
    <col min="15105" max="15105" width="5.85546875" style="35" customWidth="1"/>
    <col min="15106" max="15106" width="34.7109375" style="35" customWidth="1"/>
    <col min="15107" max="15112" width="12.7109375" style="35" customWidth="1"/>
    <col min="15113" max="15360" width="9.140625" style="35"/>
    <col min="15361" max="15361" width="5.85546875" style="35" customWidth="1"/>
    <col min="15362" max="15362" width="34.7109375" style="35" customWidth="1"/>
    <col min="15363" max="15368" width="12.7109375" style="35" customWidth="1"/>
    <col min="15369" max="15616" width="9.140625" style="35"/>
    <col min="15617" max="15617" width="5.85546875" style="35" customWidth="1"/>
    <col min="15618" max="15618" width="34.7109375" style="35" customWidth="1"/>
    <col min="15619" max="15624" width="12.7109375" style="35" customWidth="1"/>
    <col min="15625" max="15872" width="9.140625" style="35"/>
    <col min="15873" max="15873" width="5.85546875" style="35" customWidth="1"/>
    <col min="15874" max="15874" width="34.7109375" style="35" customWidth="1"/>
    <col min="15875" max="15880" width="12.7109375" style="35" customWidth="1"/>
    <col min="15881" max="16128" width="9.140625" style="35"/>
    <col min="16129" max="16129" width="5.85546875" style="35" customWidth="1"/>
    <col min="16130" max="16130" width="34.7109375" style="35" customWidth="1"/>
    <col min="16131" max="16136" width="12.7109375" style="35" customWidth="1"/>
    <col min="16137" max="16384" width="9.140625" style="35"/>
  </cols>
  <sheetData>
    <row r="1" spans="1:12">
      <c r="A1" s="1862" t="s">
        <v>724</v>
      </c>
      <c r="B1" s="1862"/>
      <c r="C1" s="1862"/>
      <c r="D1" s="1862"/>
      <c r="E1" s="1862"/>
      <c r="F1" s="1862"/>
      <c r="G1" s="1862"/>
      <c r="H1" s="1862"/>
    </row>
    <row r="2" spans="1:12">
      <c r="A2" s="1862" t="s">
        <v>63</v>
      </c>
      <c r="B2" s="1862"/>
      <c r="C2" s="1862"/>
      <c r="D2" s="1862"/>
      <c r="E2" s="1862"/>
      <c r="F2" s="1862"/>
      <c r="G2" s="1862"/>
      <c r="H2" s="1862"/>
    </row>
    <row r="3" spans="1:12">
      <c r="A3" s="7"/>
      <c r="B3" s="7"/>
      <c r="C3" s="7"/>
      <c r="D3" s="7"/>
      <c r="E3" s="7"/>
      <c r="F3" s="7"/>
      <c r="G3" s="7"/>
      <c r="H3" s="7"/>
    </row>
    <row r="4" spans="1:12" ht="16.5" thickBot="1">
      <c r="A4" s="1887" t="s">
        <v>64</v>
      </c>
      <c r="B4" s="1887"/>
      <c r="C4" s="1887"/>
      <c r="D4" s="1887"/>
      <c r="E4" s="1887"/>
      <c r="F4" s="1887"/>
      <c r="G4" s="1887"/>
      <c r="H4" s="1887"/>
    </row>
    <row r="5" spans="1:12" ht="38.25" customHeight="1" thickTop="1">
      <c r="A5" s="1888" t="s">
        <v>714</v>
      </c>
      <c r="B5" s="1890" t="s">
        <v>65</v>
      </c>
      <c r="C5" s="745">
        <v>2017</v>
      </c>
      <c r="D5" s="745">
        <v>2017</v>
      </c>
      <c r="E5" s="745">
        <v>2018</v>
      </c>
      <c r="F5" s="745">
        <v>2018</v>
      </c>
      <c r="G5" s="1892" t="s">
        <v>145</v>
      </c>
      <c r="H5" s="1893"/>
    </row>
    <row r="6" spans="1:12" ht="25.5" customHeight="1">
      <c r="A6" s="1889"/>
      <c r="B6" s="1891"/>
      <c r="C6" s="746" t="s">
        <v>66</v>
      </c>
      <c r="D6" s="746" t="s">
        <v>144</v>
      </c>
      <c r="E6" s="746" t="s">
        <v>66</v>
      </c>
      <c r="F6" s="746" t="s">
        <v>144</v>
      </c>
      <c r="G6" s="747" t="s">
        <v>44</v>
      </c>
      <c r="H6" s="748" t="s">
        <v>132</v>
      </c>
    </row>
    <row r="7" spans="1:12" ht="30" customHeight="1">
      <c r="A7" s="36">
        <v>1</v>
      </c>
      <c r="B7" s="37" t="s">
        <v>67</v>
      </c>
      <c r="C7" s="38">
        <f t="shared" ref="C7:F7" si="0">SUM(C8:C12)</f>
        <v>110409.30000000002</v>
      </c>
      <c r="D7" s="38">
        <f t="shared" si="0"/>
        <v>127949.20000000001</v>
      </c>
      <c r="E7" s="38">
        <f t="shared" si="0"/>
        <v>144847.9</v>
      </c>
      <c r="F7" s="38">
        <f t="shared" si="0"/>
        <v>144847.9</v>
      </c>
      <c r="G7" s="38">
        <f>D7-C7</f>
        <v>17539.899999999994</v>
      </c>
      <c r="H7" s="45">
        <f>F7-E7</f>
        <v>0</v>
      </c>
      <c r="K7" s="11"/>
      <c r="L7" s="11"/>
    </row>
    <row r="8" spans="1:12" ht="30" customHeight="1">
      <c r="A8" s="39"/>
      <c r="B8" s="40" t="s">
        <v>68</v>
      </c>
      <c r="C8" s="9">
        <v>30457.4</v>
      </c>
      <c r="D8" s="9">
        <v>24432.400000000001</v>
      </c>
      <c r="E8" s="9">
        <v>26119.9</v>
      </c>
      <c r="F8" s="9">
        <v>23574.9</v>
      </c>
      <c r="G8" s="9">
        <f t="shared" ref="G8:G39" si="1">D8-C8</f>
        <v>-6025</v>
      </c>
      <c r="H8" s="10">
        <f t="shared" ref="H8:H39" si="2">F8-E8</f>
        <v>-2545</v>
      </c>
      <c r="K8" s="11"/>
      <c r="L8" s="11"/>
    </row>
    <row r="9" spans="1:12" ht="30" customHeight="1">
      <c r="A9" s="39"/>
      <c r="B9" s="40" t="s">
        <v>69</v>
      </c>
      <c r="C9" s="9">
        <v>79538.8</v>
      </c>
      <c r="D9" s="9">
        <v>102853.7</v>
      </c>
      <c r="E9" s="9">
        <v>118153</v>
      </c>
      <c r="F9" s="9">
        <v>119561.60000000001</v>
      </c>
      <c r="G9" s="9">
        <f t="shared" si="1"/>
        <v>23314.899999999994</v>
      </c>
      <c r="H9" s="10">
        <f t="shared" si="2"/>
        <v>1408.6000000000058</v>
      </c>
      <c r="K9" s="11"/>
      <c r="L9" s="11"/>
    </row>
    <row r="10" spans="1:12" ht="30" customHeight="1">
      <c r="A10" s="39"/>
      <c r="B10" s="40" t="s">
        <v>70</v>
      </c>
      <c r="C10" s="9">
        <v>343.1</v>
      </c>
      <c r="D10" s="9">
        <v>663.1</v>
      </c>
      <c r="E10" s="9">
        <v>420</v>
      </c>
      <c r="F10" s="9">
        <v>1511.4</v>
      </c>
      <c r="G10" s="9">
        <f t="shared" si="1"/>
        <v>320</v>
      </c>
      <c r="H10" s="10">
        <f t="shared" si="2"/>
        <v>1091.4000000000001</v>
      </c>
      <c r="K10" s="11"/>
      <c r="L10" s="11"/>
    </row>
    <row r="11" spans="1:12" ht="30" customHeight="1">
      <c r="A11" s="39"/>
      <c r="B11" s="40" t="s">
        <v>71</v>
      </c>
      <c r="C11" s="9">
        <v>70</v>
      </c>
      <c r="D11" s="9">
        <v>0</v>
      </c>
      <c r="E11" s="9">
        <v>155</v>
      </c>
      <c r="F11" s="9">
        <v>200</v>
      </c>
      <c r="G11" s="9">
        <f t="shared" si="1"/>
        <v>-70</v>
      </c>
      <c r="H11" s="10">
        <f t="shared" si="2"/>
        <v>45</v>
      </c>
      <c r="K11" s="11"/>
      <c r="L11" s="11"/>
    </row>
    <row r="12" spans="1:12" ht="30" customHeight="1">
      <c r="A12" s="41"/>
      <c r="B12" s="42" t="s">
        <v>72</v>
      </c>
      <c r="C12" s="43">
        <v>0</v>
      </c>
      <c r="D12" s="43">
        <v>0</v>
      </c>
      <c r="E12" s="43">
        <v>0</v>
      </c>
      <c r="F12" s="43">
        <v>0</v>
      </c>
      <c r="G12" s="43">
        <f t="shared" si="1"/>
        <v>0</v>
      </c>
      <c r="H12" s="44">
        <f t="shared" si="2"/>
        <v>0</v>
      </c>
      <c r="K12" s="11"/>
      <c r="L12" s="11"/>
    </row>
    <row r="13" spans="1:12" s="47" customFormat="1" ht="30" customHeight="1">
      <c r="A13" s="36">
        <v>2</v>
      </c>
      <c r="B13" s="37" t="s">
        <v>73</v>
      </c>
      <c r="C13" s="38">
        <f t="shared" ref="C13:F13" si="3">SUM(C14:C18)</f>
        <v>163900</v>
      </c>
      <c r="D13" s="38">
        <f t="shared" si="3"/>
        <v>203900.1</v>
      </c>
      <c r="E13" s="38">
        <f t="shared" si="3"/>
        <v>235900</v>
      </c>
      <c r="F13" s="38">
        <f t="shared" si="3"/>
        <v>235900</v>
      </c>
      <c r="G13" s="38">
        <f t="shared" si="1"/>
        <v>40000.100000000006</v>
      </c>
      <c r="H13" s="45">
        <f t="shared" si="2"/>
        <v>0</v>
      </c>
      <c r="I13" s="46"/>
      <c r="J13" s="46"/>
      <c r="K13" s="11"/>
      <c r="L13" s="11"/>
    </row>
    <row r="14" spans="1:12" ht="30" customHeight="1">
      <c r="A14" s="39"/>
      <c r="B14" s="40" t="s">
        <v>68</v>
      </c>
      <c r="C14" s="9">
        <v>8942</v>
      </c>
      <c r="D14" s="9">
        <v>8942</v>
      </c>
      <c r="E14" s="9">
        <v>45287</v>
      </c>
      <c r="F14" s="9">
        <v>45287</v>
      </c>
      <c r="G14" s="9">
        <f t="shared" si="1"/>
        <v>0</v>
      </c>
      <c r="H14" s="10">
        <f t="shared" si="2"/>
        <v>0</v>
      </c>
      <c r="K14" s="11"/>
      <c r="L14" s="11"/>
    </row>
    <row r="15" spans="1:12" ht="30" customHeight="1">
      <c r="A15" s="39"/>
      <c r="B15" s="40" t="s">
        <v>69</v>
      </c>
      <c r="C15" s="9">
        <v>123523</v>
      </c>
      <c r="D15" s="9">
        <v>160584.79999999999</v>
      </c>
      <c r="E15" s="9">
        <v>157710.5</v>
      </c>
      <c r="F15" s="9">
        <v>157710.5</v>
      </c>
      <c r="G15" s="9">
        <f t="shared" si="1"/>
        <v>37061.799999999988</v>
      </c>
      <c r="H15" s="10">
        <f t="shared" si="2"/>
        <v>0</v>
      </c>
      <c r="K15" s="11"/>
      <c r="L15" s="11"/>
    </row>
    <row r="16" spans="1:12" ht="30" customHeight="1">
      <c r="A16" s="39"/>
      <c r="B16" s="40" t="s">
        <v>70</v>
      </c>
      <c r="C16" s="9">
        <v>6471.7</v>
      </c>
      <c r="D16" s="9">
        <v>9074</v>
      </c>
      <c r="E16" s="9">
        <v>7569.4</v>
      </c>
      <c r="F16" s="9">
        <v>7569.4</v>
      </c>
      <c r="G16" s="9">
        <f t="shared" si="1"/>
        <v>2602.3000000000002</v>
      </c>
      <c r="H16" s="10">
        <f t="shared" si="2"/>
        <v>0</v>
      </c>
      <c r="K16" s="11"/>
      <c r="L16" s="11"/>
    </row>
    <row r="17" spans="1:12" ht="30" customHeight="1">
      <c r="A17" s="39"/>
      <c r="B17" s="40" t="s">
        <v>71</v>
      </c>
      <c r="C17" s="9">
        <v>3948.3</v>
      </c>
      <c r="D17" s="9">
        <v>4253.2</v>
      </c>
      <c r="E17" s="9">
        <v>3532.7</v>
      </c>
      <c r="F17" s="9">
        <v>3532.7</v>
      </c>
      <c r="G17" s="9">
        <f t="shared" si="1"/>
        <v>304.89999999999964</v>
      </c>
      <c r="H17" s="10">
        <f t="shared" si="2"/>
        <v>0</v>
      </c>
      <c r="K17" s="11"/>
      <c r="L17" s="11"/>
    </row>
    <row r="18" spans="1:12" ht="30" customHeight="1">
      <c r="A18" s="41"/>
      <c r="B18" s="42" t="s">
        <v>74</v>
      </c>
      <c r="C18" s="43">
        <v>21015</v>
      </c>
      <c r="D18" s="43">
        <v>21046.1</v>
      </c>
      <c r="E18" s="43">
        <v>21800.399999999998</v>
      </c>
      <c r="F18" s="43">
        <v>21800.399999999998</v>
      </c>
      <c r="G18" s="43">
        <f t="shared" si="1"/>
        <v>31.099999999998545</v>
      </c>
      <c r="H18" s="44">
        <f t="shared" si="2"/>
        <v>0</v>
      </c>
      <c r="K18" s="11"/>
      <c r="L18" s="11"/>
    </row>
    <row r="19" spans="1:12" s="47" customFormat="1" ht="30" customHeight="1">
      <c r="A19" s="36">
        <v>3</v>
      </c>
      <c r="B19" s="37" t="s">
        <v>75</v>
      </c>
      <c r="C19" s="38">
        <f t="shared" ref="C19:F19" si="4">C20+C21+C22+C23+C24</f>
        <v>906.49999999999989</v>
      </c>
      <c r="D19" s="38">
        <f t="shared" si="4"/>
        <v>906.5</v>
      </c>
      <c r="E19" s="38">
        <f t="shared" si="4"/>
        <v>906.5</v>
      </c>
      <c r="F19" s="38">
        <f t="shared" si="4"/>
        <v>906.5</v>
      </c>
      <c r="G19" s="38">
        <f t="shared" si="1"/>
        <v>0</v>
      </c>
      <c r="H19" s="45">
        <f t="shared" si="2"/>
        <v>0</v>
      </c>
      <c r="I19" s="46"/>
      <c r="J19" s="46"/>
      <c r="K19" s="11"/>
      <c r="L19" s="11"/>
    </row>
    <row r="20" spans="1:12" ht="30" customHeight="1">
      <c r="A20" s="39"/>
      <c r="B20" s="40" t="s">
        <v>68</v>
      </c>
      <c r="C20" s="9">
        <v>182.4</v>
      </c>
      <c r="D20" s="9">
        <v>182.8</v>
      </c>
      <c r="E20" s="9">
        <v>262.2</v>
      </c>
      <c r="F20" s="9">
        <v>275.39999999999998</v>
      </c>
      <c r="G20" s="9">
        <f t="shared" si="1"/>
        <v>0.40000000000000568</v>
      </c>
      <c r="H20" s="10">
        <f t="shared" si="2"/>
        <v>13.199999999999989</v>
      </c>
      <c r="K20" s="11"/>
      <c r="L20" s="11"/>
    </row>
    <row r="21" spans="1:12" ht="30" customHeight="1">
      <c r="A21" s="39"/>
      <c r="B21" s="40" t="s">
        <v>69</v>
      </c>
      <c r="C21" s="9">
        <v>0</v>
      </c>
      <c r="D21" s="9">
        <v>0</v>
      </c>
      <c r="E21" s="9">
        <v>0</v>
      </c>
      <c r="F21" s="9">
        <v>0</v>
      </c>
      <c r="G21" s="9">
        <f t="shared" si="1"/>
        <v>0</v>
      </c>
      <c r="H21" s="10">
        <f t="shared" si="2"/>
        <v>0</v>
      </c>
      <c r="K21" s="11"/>
      <c r="L21" s="11"/>
    </row>
    <row r="22" spans="1:12" ht="30" customHeight="1">
      <c r="A22" s="39"/>
      <c r="B22" s="40" t="s">
        <v>70</v>
      </c>
      <c r="C22" s="9">
        <v>0</v>
      </c>
      <c r="D22" s="9"/>
      <c r="E22" s="9">
        <v>0</v>
      </c>
      <c r="F22" s="9">
        <v>0</v>
      </c>
      <c r="G22" s="9">
        <f t="shared" si="1"/>
        <v>0</v>
      </c>
      <c r="H22" s="10">
        <f t="shared" si="2"/>
        <v>0</v>
      </c>
      <c r="K22" s="11"/>
      <c r="L22" s="11"/>
    </row>
    <row r="23" spans="1:12" ht="30" customHeight="1">
      <c r="A23" s="39"/>
      <c r="B23" s="40" t="s">
        <v>71</v>
      </c>
      <c r="C23" s="9">
        <v>0</v>
      </c>
      <c r="D23" s="9">
        <v>0</v>
      </c>
      <c r="E23" s="9">
        <v>0</v>
      </c>
      <c r="F23" s="9">
        <v>0</v>
      </c>
      <c r="G23" s="9">
        <f t="shared" si="1"/>
        <v>0</v>
      </c>
      <c r="H23" s="10">
        <f t="shared" si="2"/>
        <v>0</v>
      </c>
      <c r="K23" s="11"/>
      <c r="L23" s="11"/>
    </row>
    <row r="24" spans="1:12" ht="30" customHeight="1">
      <c r="A24" s="41"/>
      <c r="B24" s="42" t="s">
        <v>72</v>
      </c>
      <c r="C24" s="43">
        <v>724.09999999999991</v>
      </c>
      <c r="D24" s="43">
        <v>723.7</v>
      </c>
      <c r="E24" s="43">
        <v>644.29999999999995</v>
      </c>
      <c r="F24" s="43">
        <v>631.1</v>
      </c>
      <c r="G24" s="43">
        <f t="shared" si="1"/>
        <v>-0.39999999999986358</v>
      </c>
      <c r="H24" s="44">
        <f t="shared" si="2"/>
        <v>-13.199999999999932</v>
      </c>
      <c r="K24" s="11"/>
      <c r="L24" s="11"/>
    </row>
    <row r="25" spans="1:12" s="47" customFormat="1" ht="30" customHeight="1">
      <c r="A25" s="36">
        <v>4</v>
      </c>
      <c r="B25" s="37" t="s">
        <v>76</v>
      </c>
      <c r="C25" s="38">
        <f t="shared" ref="C25:F25" si="5">SUM(C26:C30)</f>
        <v>7965.2</v>
      </c>
      <c r="D25" s="38">
        <f t="shared" si="5"/>
        <v>7965.2000000000007</v>
      </c>
      <c r="E25" s="38">
        <f t="shared" si="5"/>
        <v>8716.2999999999993</v>
      </c>
      <c r="F25" s="38">
        <f t="shared" si="5"/>
        <v>8716.2999999999993</v>
      </c>
      <c r="G25" s="38">
        <f t="shared" si="1"/>
        <v>0</v>
      </c>
      <c r="H25" s="45">
        <f t="shared" si="2"/>
        <v>0</v>
      </c>
      <c r="I25" s="46"/>
      <c r="J25" s="46"/>
      <c r="K25" s="11"/>
      <c r="L25" s="11"/>
    </row>
    <row r="26" spans="1:12" ht="30" customHeight="1">
      <c r="A26" s="39"/>
      <c r="B26" s="85" t="s">
        <v>130</v>
      </c>
      <c r="C26" s="9">
        <v>2274.6999999999998</v>
      </c>
      <c r="D26" s="9">
        <v>2308.6</v>
      </c>
      <c r="E26" s="9">
        <v>2907.5</v>
      </c>
      <c r="F26" s="9">
        <v>2934.7</v>
      </c>
      <c r="G26" s="9">
        <f t="shared" si="1"/>
        <v>33.900000000000091</v>
      </c>
      <c r="H26" s="10">
        <f t="shared" si="2"/>
        <v>27.199999999999818</v>
      </c>
      <c r="K26" s="11"/>
      <c r="L26" s="11"/>
    </row>
    <row r="27" spans="1:12" ht="30" customHeight="1">
      <c r="A27" s="39"/>
      <c r="B27" s="40" t="s">
        <v>69</v>
      </c>
      <c r="C27" s="9">
        <v>0</v>
      </c>
      <c r="D27" s="9">
        <v>0</v>
      </c>
      <c r="E27" s="9">
        <v>0</v>
      </c>
      <c r="F27" s="9">
        <v>0</v>
      </c>
      <c r="G27" s="9">
        <f t="shared" si="1"/>
        <v>0</v>
      </c>
      <c r="H27" s="10">
        <f t="shared" si="2"/>
        <v>0</v>
      </c>
      <c r="K27" s="11"/>
      <c r="L27" s="11"/>
    </row>
    <row r="28" spans="1:12" ht="30" customHeight="1">
      <c r="A28" s="39"/>
      <c r="B28" s="40" t="s">
        <v>70</v>
      </c>
      <c r="C28" s="9">
        <v>0</v>
      </c>
      <c r="D28" s="9">
        <v>0</v>
      </c>
      <c r="E28" s="9">
        <v>0</v>
      </c>
      <c r="F28" s="9">
        <v>0</v>
      </c>
      <c r="G28" s="9">
        <f t="shared" si="1"/>
        <v>0</v>
      </c>
      <c r="H28" s="10">
        <f t="shared" si="2"/>
        <v>0</v>
      </c>
      <c r="K28" s="11"/>
      <c r="L28" s="11"/>
    </row>
    <row r="29" spans="1:12" ht="30" customHeight="1">
      <c r="A29" s="39"/>
      <c r="B29" s="40" t="s">
        <v>71</v>
      </c>
      <c r="C29" s="9">
        <v>0</v>
      </c>
      <c r="D29" s="9">
        <v>0</v>
      </c>
      <c r="E29" s="9">
        <v>0</v>
      </c>
      <c r="F29" s="9">
        <v>0</v>
      </c>
      <c r="G29" s="9">
        <f t="shared" si="1"/>
        <v>0</v>
      </c>
      <c r="H29" s="10">
        <f t="shared" si="2"/>
        <v>0</v>
      </c>
      <c r="K29" s="11"/>
      <c r="L29" s="11"/>
    </row>
    <row r="30" spans="1:12" ht="30" customHeight="1">
      <c r="A30" s="41"/>
      <c r="B30" s="42" t="s">
        <v>72</v>
      </c>
      <c r="C30" s="43">
        <v>5690.5</v>
      </c>
      <c r="D30" s="43">
        <v>5656.6</v>
      </c>
      <c r="E30" s="43">
        <v>5808.8</v>
      </c>
      <c r="F30" s="43">
        <v>5781.6</v>
      </c>
      <c r="G30" s="43">
        <f t="shared" si="1"/>
        <v>-33.899999999999636</v>
      </c>
      <c r="H30" s="44">
        <f t="shared" si="2"/>
        <v>-27.199999999999818</v>
      </c>
      <c r="K30" s="11"/>
      <c r="L30" s="11"/>
    </row>
    <row r="31" spans="1:12" s="47" customFormat="1" ht="30" customHeight="1">
      <c r="A31" s="36">
        <v>5</v>
      </c>
      <c r="B31" s="37" t="s">
        <v>77</v>
      </c>
      <c r="C31" s="38">
        <f t="shared" ref="C31:F31" si="6">C32+C33</f>
        <v>529.70000000000005</v>
      </c>
      <c r="D31" s="38">
        <f t="shared" si="6"/>
        <v>529.69999999999993</v>
      </c>
      <c r="E31" s="38">
        <f t="shared" si="6"/>
        <v>528</v>
      </c>
      <c r="F31" s="38">
        <f t="shared" si="6"/>
        <v>528</v>
      </c>
      <c r="G31" s="38">
        <f t="shared" si="1"/>
        <v>0</v>
      </c>
      <c r="H31" s="45">
        <f t="shared" si="2"/>
        <v>0</v>
      </c>
      <c r="K31" s="11"/>
      <c r="L31" s="11"/>
    </row>
    <row r="32" spans="1:12" ht="30" customHeight="1">
      <c r="A32" s="39"/>
      <c r="B32" s="40" t="s">
        <v>68</v>
      </c>
      <c r="C32" s="9">
        <v>10</v>
      </c>
      <c r="D32" s="9">
        <v>10.8</v>
      </c>
      <c r="E32" s="9">
        <v>10.9</v>
      </c>
      <c r="F32" s="9">
        <v>10.9</v>
      </c>
      <c r="G32" s="9">
        <f t="shared" si="1"/>
        <v>0.80000000000000071</v>
      </c>
      <c r="H32" s="10">
        <f t="shared" si="2"/>
        <v>0</v>
      </c>
      <c r="K32" s="11"/>
      <c r="L32" s="11"/>
    </row>
    <row r="33" spans="1:12" ht="30" customHeight="1">
      <c r="A33" s="41"/>
      <c r="B33" s="42" t="s">
        <v>78</v>
      </c>
      <c r="C33" s="43">
        <v>519.70000000000005</v>
      </c>
      <c r="D33" s="43">
        <v>518.9</v>
      </c>
      <c r="E33" s="43">
        <v>517.1</v>
      </c>
      <c r="F33" s="43">
        <v>517.1</v>
      </c>
      <c r="G33" s="43">
        <f t="shared" si="1"/>
        <v>-0.80000000000006821</v>
      </c>
      <c r="H33" s="44">
        <f t="shared" si="2"/>
        <v>0</v>
      </c>
      <c r="K33" s="11"/>
      <c r="L33" s="11"/>
    </row>
    <row r="34" spans="1:12" s="47" customFormat="1" ht="30" customHeight="1">
      <c r="A34" s="36">
        <v>7</v>
      </c>
      <c r="B34" s="37" t="s">
        <v>79</v>
      </c>
      <c r="C34" s="38">
        <f>SUM(C35:C39)</f>
        <v>283710.69999999995</v>
      </c>
      <c r="D34" s="38">
        <f t="shared" ref="D34:F34" si="7">SUM(D35:D39)</f>
        <v>341250.69999999995</v>
      </c>
      <c r="E34" s="38">
        <f t="shared" si="7"/>
        <v>390898.7</v>
      </c>
      <c r="F34" s="38">
        <f t="shared" si="7"/>
        <v>390898.69999999995</v>
      </c>
      <c r="G34" s="38">
        <f t="shared" si="1"/>
        <v>57540</v>
      </c>
      <c r="H34" s="45">
        <f t="shared" si="2"/>
        <v>0</v>
      </c>
      <c r="I34" s="46"/>
      <c r="J34" s="46"/>
      <c r="K34" s="11"/>
      <c r="L34" s="11"/>
    </row>
    <row r="35" spans="1:12" ht="30" customHeight="1">
      <c r="A35" s="48"/>
      <c r="B35" s="40" t="s">
        <v>68</v>
      </c>
      <c r="C35" s="9">
        <f>C8+C14+C20+C26+C32</f>
        <v>41866.5</v>
      </c>
      <c r="D35" s="9">
        <f t="shared" ref="D35:E35" si="8">D8+D14+D20+D26+D32</f>
        <v>35876.600000000006</v>
      </c>
      <c r="E35" s="9">
        <f t="shared" si="8"/>
        <v>74587.499999999985</v>
      </c>
      <c r="F35" s="9">
        <f>F8+F14+F20+F26+F32</f>
        <v>72082.89999999998</v>
      </c>
      <c r="G35" s="9">
        <f t="shared" si="1"/>
        <v>-5989.8999999999942</v>
      </c>
      <c r="H35" s="10">
        <f t="shared" si="2"/>
        <v>-2504.6000000000058</v>
      </c>
      <c r="K35" s="11"/>
      <c r="L35" s="11"/>
    </row>
    <row r="36" spans="1:12" ht="30" customHeight="1">
      <c r="A36" s="48"/>
      <c r="B36" s="40" t="s">
        <v>69</v>
      </c>
      <c r="C36" s="9">
        <f t="shared" ref="C36:F38" si="9">C9+C15+C21+C27</f>
        <v>203061.8</v>
      </c>
      <c r="D36" s="9">
        <f t="shared" si="9"/>
        <v>263438.5</v>
      </c>
      <c r="E36" s="9">
        <f t="shared" si="9"/>
        <v>275863.5</v>
      </c>
      <c r="F36" s="9">
        <f t="shared" si="9"/>
        <v>277272.09999999998</v>
      </c>
      <c r="G36" s="9">
        <f t="shared" si="1"/>
        <v>60376.700000000012</v>
      </c>
      <c r="H36" s="10">
        <f t="shared" si="2"/>
        <v>1408.5999999999767</v>
      </c>
      <c r="K36" s="11"/>
      <c r="L36" s="11"/>
    </row>
    <row r="37" spans="1:12" ht="30" customHeight="1">
      <c r="A37" s="48"/>
      <c r="B37" s="40" t="s">
        <v>70</v>
      </c>
      <c r="C37" s="9">
        <f t="shared" si="9"/>
        <v>6814.8</v>
      </c>
      <c r="D37" s="9">
        <f t="shared" si="9"/>
        <v>9737.1</v>
      </c>
      <c r="E37" s="9">
        <f t="shared" si="9"/>
        <v>7989.4</v>
      </c>
      <c r="F37" s="9">
        <f t="shared" si="9"/>
        <v>9080.7999999999993</v>
      </c>
      <c r="G37" s="9">
        <f t="shared" si="1"/>
        <v>2922.3</v>
      </c>
      <c r="H37" s="10">
        <f t="shared" si="2"/>
        <v>1091.3999999999996</v>
      </c>
      <c r="K37" s="11"/>
      <c r="L37" s="11"/>
    </row>
    <row r="38" spans="1:12" ht="30" customHeight="1">
      <c r="A38" s="48"/>
      <c r="B38" s="40" t="s">
        <v>71</v>
      </c>
      <c r="C38" s="9">
        <f t="shared" si="9"/>
        <v>4018.3</v>
      </c>
      <c r="D38" s="9">
        <f t="shared" si="9"/>
        <v>4253.2</v>
      </c>
      <c r="E38" s="9">
        <f t="shared" si="9"/>
        <v>3687.7</v>
      </c>
      <c r="F38" s="9">
        <f t="shared" si="9"/>
        <v>3732.7</v>
      </c>
      <c r="G38" s="9">
        <f t="shared" si="1"/>
        <v>234.89999999999964</v>
      </c>
      <c r="H38" s="10">
        <f t="shared" si="2"/>
        <v>45</v>
      </c>
    </row>
    <row r="39" spans="1:12" ht="30" customHeight="1">
      <c r="A39" s="49"/>
      <c r="B39" s="42" t="s">
        <v>72</v>
      </c>
      <c r="C39" s="43">
        <f>C12+C18+C24+C30+C33</f>
        <v>27949.3</v>
      </c>
      <c r="D39" s="43">
        <f t="shared" ref="D39:F39" si="10">D12+D18+D24+D30+D33</f>
        <v>27945.300000000003</v>
      </c>
      <c r="E39" s="43">
        <f t="shared" si="10"/>
        <v>28770.599999999995</v>
      </c>
      <c r="F39" s="43">
        <f t="shared" si="10"/>
        <v>28730.199999999997</v>
      </c>
      <c r="G39" s="43">
        <f t="shared" si="1"/>
        <v>-3.999999999996362</v>
      </c>
      <c r="H39" s="44">
        <f t="shared" si="2"/>
        <v>-40.399999999997817</v>
      </c>
    </row>
    <row r="40" spans="1:12" ht="30" customHeight="1" thickBot="1">
      <c r="A40" s="50">
        <v>7</v>
      </c>
      <c r="B40" s="51" t="s">
        <v>80</v>
      </c>
      <c r="C40" s="52">
        <v>106272.1</v>
      </c>
      <c r="D40" s="71">
        <v>246040.8</v>
      </c>
      <c r="E40" s="52">
        <v>126148.4</v>
      </c>
      <c r="F40" s="53">
        <v>181879.2</v>
      </c>
      <c r="G40" s="52"/>
      <c r="H40" s="54"/>
    </row>
    <row r="41" spans="1:12" ht="16.5" thickTop="1"/>
    <row r="44" spans="1:12">
      <c r="E44" s="11"/>
    </row>
  </sheetData>
  <mergeCells count="6">
    <mergeCell ref="A1:H1"/>
    <mergeCell ref="A2:H2"/>
    <mergeCell ref="A4:H4"/>
    <mergeCell ref="A5:A6"/>
    <mergeCell ref="B5:B6"/>
    <mergeCell ref="G5:H5"/>
  </mergeCells>
  <printOptions horizontalCentered="1"/>
  <pageMargins left="0.75" right="0.75" top="0.7" bottom="0.75181102362204699" header="0" footer="0"/>
  <pageSetup paperSize="9" scale="59" orientation="portrait" errors="blank" r:id="rId1"/>
  <headerFooter alignWithMargins="0"/>
</worksheet>
</file>

<file path=xl/worksheets/sheet25.xml><?xml version="1.0" encoding="utf-8"?>
<worksheet xmlns="http://schemas.openxmlformats.org/spreadsheetml/2006/main" xmlns:r="http://schemas.openxmlformats.org/officeDocument/2006/relationships">
  <sheetPr>
    <pageSetUpPr fitToPage="1"/>
  </sheetPr>
  <dimension ref="A1:L38"/>
  <sheetViews>
    <sheetView workbookViewId="0">
      <selection activeCell="A29" sqref="A29"/>
    </sheetView>
  </sheetViews>
  <sheetFormatPr defaultColWidth="11" defaultRowHeight="17.100000000000001" customHeight="1"/>
  <cols>
    <col min="1" max="1" width="53.5703125" style="164" bestFit="1" customWidth="1"/>
    <col min="2" max="5" width="14.7109375" style="164" customWidth="1"/>
    <col min="6" max="6" width="13.140625" style="164" customWidth="1"/>
    <col min="7" max="7" width="2.42578125" style="164" bestFit="1" customWidth="1"/>
    <col min="8" max="8" width="8.5703125" style="164" customWidth="1"/>
    <col min="9" max="9" width="14.5703125" style="164" customWidth="1"/>
    <col min="10" max="10" width="2.140625" style="164" customWidth="1"/>
    <col min="11" max="11" width="9.42578125" style="164" customWidth="1"/>
    <col min="12" max="256" width="11" style="662"/>
    <col min="257" max="257" width="46.7109375" style="662" bestFit="1" customWidth="1"/>
    <col min="258" max="258" width="11.85546875" style="662" customWidth="1"/>
    <col min="259" max="259" width="12.42578125" style="662" customWidth="1"/>
    <col min="260" max="260" width="12.5703125" style="662" customWidth="1"/>
    <col min="261" max="261" width="11.7109375" style="662" customWidth="1"/>
    <col min="262" max="262" width="10.7109375" style="662" customWidth="1"/>
    <col min="263" max="263" width="2.42578125" style="662" bestFit="1" customWidth="1"/>
    <col min="264" max="264" width="8.5703125" style="662" customWidth="1"/>
    <col min="265" max="265" width="12.42578125" style="662" customWidth="1"/>
    <col min="266" max="266" width="2.140625" style="662" customWidth="1"/>
    <col min="267" max="267" width="9.42578125" style="662" customWidth="1"/>
    <col min="268" max="512" width="11" style="662"/>
    <col min="513" max="513" width="46.7109375" style="662" bestFit="1" customWidth="1"/>
    <col min="514" max="514" width="11.85546875" style="662" customWidth="1"/>
    <col min="515" max="515" width="12.42578125" style="662" customWidth="1"/>
    <col min="516" max="516" width="12.5703125" style="662" customWidth="1"/>
    <col min="517" max="517" width="11.7109375" style="662" customWidth="1"/>
    <col min="518" max="518" width="10.7109375" style="662" customWidth="1"/>
    <col min="519" max="519" width="2.42578125" style="662" bestFit="1" customWidth="1"/>
    <col min="520" max="520" width="8.5703125" style="662" customWidth="1"/>
    <col min="521" max="521" width="12.42578125" style="662" customWidth="1"/>
    <col min="522" max="522" width="2.140625" style="662" customWidth="1"/>
    <col min="523" max="523" width="9.42578125" style="662" customWidth="1"/>
    <col min="524" max="768" width="11" style="662"/>
    <col min="769" max="769" width="46.7109375" style="662" bestFit="1" customWidth="1"/>
    <col min="770" max="770" width="11.85546875" style="662" customWidth="1"/>
    <col min="771" max="771" width="12.42578125" style="662" customWidth="1"/>
    <col min="772" max="772" width="12.5703125" style="662" customWidth="1"/>
    <col min="773" max="773" width="11.7109375" style="662" customWidth="1"/>
    <col min="774" max="774" width="10.7109375" style="662" customWidth="1"/>
    <col min="775" max="775" width="2.42578125" style="662" bestFit="1" customWidth="1"/>
    <col min="776" max="776" width="8.5703125" style="662" customWidth="1"/>
    <col min="777" max="777" width="12.42578125" style="662" customWidth="1"/>
    <col min="778" max="778" width="2.140625" style="662" customWidth="1"/>
    <col min="779" max="779" width="9.42578125" style="662" customWidth="1"/>
    <col min="780" max="1024" width="11" style="662"/>
    <col min="1025" max="1025" width="46.7109375" style="662" bestFit="1" customWidth="1"/>
    <col min="1026" max="1026" width="11.85546875" style="662" customWidth="1"/>
    <col min="1027" max="1027" width="12.42578125" style="662" customWidth="1"/>
    <col min="1028" max="1028" width="12.5703125" style="662" customWidth="1"/>
    <col min="1029" max="1029" width="11.7109375" style="662" customWidth="1"/>
    <col min="1030" max="1030" width="10.7109375" style="662" customWidth="1"/>
    <col min="1031" max="1031" width="2.42578125" style="662" bestFit="1" customWidth="1"/>
    <col min="1032" max="1032" width="8.5703125" style="662" customWidth="1"/>
    <col min="1033" max="1033" width="12.42578125" style="662" customWidth="1"/>
    <col min="1034" max="1034" width="2.140625" style="662" customWidth="1"/>
    <col min="1035" max="1035" width="9.42578125" style="662" customWidth="1"/>
    <col min="1036" max="1280" width="11" style="662"/>
    <col min="1281" max="1281" width="46.7109375" style="662" bestFit="1" customWidth="1"/>
    <col min="1282" max="1282" width="11.85546875" style="662" customWidth="1"/>
    <col min="1283" max="1283" width="12.42578125" style="662" customWidth="1"/>
    <col min="1284" max="1284" width="12.5703125" style="662" customWidth="1"/>
    <col min="1285" max="1285" width="11.7109375" style="662" customWidth="1"/>
    <col min="1286" max="1286" width="10.7109375" style="662" customWidth="1"/>
    <col min="1287" max="1287" width="2.42578125" style="662" bestFit="1" customWidth="1"/>
    <col min="1288" max="1288" width="8.5703125" style="662" customWidth="1"/>
    <col min="1289" max="1289" width="12.42578125" style="662" customWidth="1"/>
    <col min="1290" max="1290" width="2.140625" style="662" customWidth="1"/>
    <col min="1291" max="1291" width="9.42578125" style="662" customWidth="1"/>
    <col min="1292" max="1536" width="11" style="662"/>
    <col min="1537" max="1537" width="46.7109375" style="662" bestFit="1" customWidth="1"/>
    <col min="1538" max="1538" width="11.85546875" style="662" customWidth="1"/>
    <col min="1539" max="1539" width="12.42578125" style="662" customWidth="1"/>
    <col min="1540" max="1540" width="12.5703125" style="662" customWidth="1"/>
    <col min="1541" max="1541" width="11.7109375" style="662" customWidth="1"/>
    <col min="1542" max="1542" width="10.7109375" style="662" customWidth="1"/>
    <col min="1543" max="1543" width="2.42578125" style="662" bestFit="1" customWidth="1"/>
    <col min="1544" max="1544" width="8.5703125" style="662" customWidth="1"/>
    <col min="1545" max="1545" width="12.42578125" style="662" customWidth="1"/>
    <col min="1546" max="1546" width="2.140625" style="662" customWidth="1"/>
    <col min="1547" max="1547" width="9.42578125" style="662" customWidth="1"/>
    <col min="1548" max="1792" width="11" style="662"/>
    <col min="1793" max="1793" width="46.7109375" style="662" bestFit="1" customWidth="1"/>
    <col min="1794" max="1794" width="11.85546875" style="662" customWidth="1"/>
    <col min="1795" max="1795" width="12.42578125" style="662" customWidth="1"/>
    <col min="1796" max="1796" width="12.5703125" style="662" customWidth="1"/>
    <col min="1797" max="1797" width="11.7109375" style="662" customWidth="1"/>
    <col min="1798" max="1798" width="10.7109375" style="662" customWidth="1"/>
    <col min="1799" max="1799" width="2.42578125" style="662" bestFit="1" customWidth="1"/>
    <col min="1800" max="1800" width="8.5703125" style="662" customWidth="1"/>
    <col min="1801" max="1801" width="12.42578125" style="662" customWidth="1"/>
    <col min="1802" max="1802" width="2.140625" style="662" customWidth="1"/>
    <col min="1803" max="1803" width="9.42578125" style="662" customWidth="1"/>
    <col min="1804" max="2048" width="11" style="662"/>
    <col min="2049" max="2049" width="46.7109375" style="662" bestFit="1" customWidth="1"/>
    <col min="2050" max="2050" width="11.85546875" style="662" customWidth="1"/>
    <col min="2051" max="2051" width="12.42578125" style="662" customWidth="1"/>
    <col min="2052" max="2052" width="12.5703125" style="662" customWidth="1"/>
    <col min="2053" max="2053" width="11.7109375" style="662" customWidth="1"/>
    <col min="2054" max="2054" width="10.7109375" style="662" customWidth="1"/>
    <col min="2055" max="2055" width="2.42578125" style="662" bestFit="1" customWidth="1"/>
    <col min="2056" max="2056" width="8.5703125" style="662" customWidth="1"/>
    <col min="2057" max="2057" width="12.42578125" style="662" customWidth="1"/>
    <col min="2058" max="2058" width="2.140625" style="662" customWidth="1"/>
    <col min="2059" max="2059" width="9.42578125" style="662" customWidth="1"/>
    <col min="2060" max="2304" width="11" style="662"/>
    <col min="2305" max="2305" width="46.7109375" style="662" bestFit="1" customWidth="1"/>
    <col min="2306" max="2306" width="11.85546875" style="662" customWidth="1"/>
    <col min="2307" max="2307" width="12.42578125" style="662" customWidth="1"/>
    <col min="2308" max="2308" width="12.5703125" style="662" customWidth="1"/>
    <col min="2309" max="2309" width="11.7109375" style="662" customWidth="1"/>
    <col min="2310" max="2310" width="10.7109375" style="662" customWidth="1"/>
    <col min="2311" max="2311" width="2.42578125" style="662" bestFit="1" customWidth="1"/>
    <col min="2312" max="2312" width="8.5703125" style="662" customWidth="1"/>
    <col min="2313" max="2313" width="12.42578125" style="662" customWidth="1"/>
    <col min="2314" max="2314" width="2.140625" style="662" customWidth="1"/>
    <col min="2315" max="2315" width="9.42578125" style="662" customWidth="1"/>
    <col min="2316" max="2560" width="11" style="662"/>
    <col min="2561" max="2561" width="46.7109375" style="662" bestFit="1" customWidth="1"/>
    <col min="2562" max="2562" width="11.85546875" style="662" customWidth="1"/>
    <col min="2563" max="2563" width="12.42578125" style="662" customWidth="1"/>
    <col min="2564" max="2564" width="12.5703125" style="662" customWidth="1"/>
    <col min="2565" max="2565" width="11.7109375" style="662" customWidth="1"/>
    <col min="2566" max="2566" width="10.7109375" style="662" customWidth="1"/>
    <col min="2567" max="2567" width="2.42578125" style="662" bestFit="1" customWidth="1"/>
    <col min="2568" max="2568" width="8.5703125" style="662" customWidth="1"/>
    <col min="2569" max="2569" width="12.42578125" style="662" customWidth="1"/>
    <col min="2570" max="2570" width="2.140625" style="662" customWidth="1"/>
    <col min="2571" max="2571" width="9.42578125" style="662" customWidth="1"/>
    <col min="2572" max="2816" width="11" style="662"/>
    <col min="2817" max="2817" width="46.7109375" style="662" bestFit="1" customWidth="1"/>
    <col min="2818" max="2818" width="11.85546875" style="662" customWidth="1"/>
    <col min="2819" max="2819" width="12.42578125" style="662" customWidth="1"/>
    <col min="2820" max="2820" width="12.5703125" style="662" customWidth="1"/>
    <col min="2821" max="2821" width="11.7109375" style="662" customWidth="1"/>
    <col min="2822" max="2822" width="10.7109375" style="662" customWidth="1"/>
    <col min="2823" max="2823" width="2.42578125" style="662" bestFit="1" customWidth="1"/>
    <col min="2824" max="2824" width="8.5703125" style="662" customWidth="1"/>
    <col min="2825" max="2825" width="12.42578125" style="662" customWidth="1"/>
    <col min="2826" max="2826" width="2.140625" style="662" customWidth="1"/>
    <col min="2827" max="2827" width="9.42578125" style="662" customWidth="1"/>
    <col min="2828" max="3072" width="11" style="662"/>
    <col min="3073" max="3073" width="46.7109375" style="662" bestFit="1" customWidth="1"/>
    <col min="3074" max="3074" width="11.85546875" style="662" customWidth="1"/>
    <col min="3075" max="3075" width="12.42578125" style="662" customWidth="1"/>
    <col min="3076" max="3076" width="12.5703125" style="662" customWidth="1"/>
    <col min="3077" max="3077" width="11.7109375" style="662" customWidth="1"/>
    <col min="3078" max="3078" width="10.7109375" style="662" customWidth="1"/>
    <col min="3079" max="3079" width="2.42578125" style="662" bestFit="1" customWidth="1"/>
    <col min="3080" max="3080" width="8.5703125" style="662" customWidth="1"/>
    <col min="3081" max="3081" width="12.42578125" style="662" customWidth="1"/>
    <col min="3082" max="3082" width="2.140625" style="662" customWidth="1"/>
    <col min="3083" max="3083" width="9.42578125" style="662" customWidth="1"/>
    <col min="3084" max="3328" width="11" style="662"/>
    <col min="3329" max="3329" width="46.7109375" style="662" bestFit="1" customWidth="1"/>
    <col min="3330" max="3330" width="11.85546875" style="662" customWidth="1"/>
    <col min="3331" max="3331" width="12.42578125" style="662" customWidth="1"/>
    <col min="3332" max="3332" width="12.5703125" style="662" customWidth="1"/>
    <col min="3333" max="3333" width="11.7109375" style="662" customWidth="1"/>
    <col min="3334" max="3334" width="10.7109375" style="662" customWidth="1"/>
    <col min="3335" max="3335" width="2.42578125" style="662" bestFit="1" customWidth="1"/>
    <col min="3336" max="3336" width="8.5703125" style="662" customWidth="1"/>
    <col min="3337" max="3337" width="12.42578125" style="662" customWidth="1"/>
    <col min="3338" max="3338" width="2.140625" style="662" customWidth="1"/>
    <col min="3339" max="3339" width="9.42578125" style="662" customWidth="1"/>
    <col min="3340" max="3584" width="11" style="662"/>
    <col min="3585" max="3585" width="46.7109375" style="662" bestFit="1" customWidth="1"/>
    <col min="3586" max="3586" width="11.85546875" style="662" customWidth="1"/>
    <col min="3587" max="3587" width="12.42578125" style="662" customWidth="1"/>
    <col min="3588" max="3588" width="12.5703125" style="662" customWidth="1"/>
    <col min="3589" max="3589" width="11.7109375" style="662" customWidth="1"/>
    <col min="3590" max="3590" width="10.7109375" style="662" customWidth="1"/>
    <col min="3591" max="3591" width="2.42578125" style="662" bestFit="1" customWidth="1"/>
    <col min="3592" max="3592" width="8.5703125" style="662" customWidth="1"/>
    <col min="3593" max="3593" width="12.42578125" style="662" customWidth="1"/>
    <col min="3594" max="3594" width="2.140625" style="662" customWidth="1"/>
    <col min="3595" max="3595" width="9.42578125" style="662" customWidth="1"/>
    <col min="3596" max="3840" width="11" style="662"/>
    <col min="3841" max="3841" width="46.7109375" style="662" bestFit="1" customWidth="1"/>
    <col min="3842" max="3842" width="11.85546875" style="662" customWidth="1"/>
    <col min="3843" max="3843" width="12.42578125" style="662" customWidth="1"/>
    <col min="3844" max="3844" width="12.5703125" style="662" customWidth="1"/>
    <col min="3845" max="3845" width="11.7109375" style="662" customWidth="1"/>
    <col min="3846" max="3846" width="10.7109375" style="662" customWidth="1"/>
    <col min="3847" max="3847" width="2.42578125" style="662" bestFit="1" customWidth="1"/>
    <col min="3848" max="3848" width="8.5703125" style="662" customWidth="1"/>
    <col min="3849" max="3849" width="12.42578125" style="662" customWidth="1"/>
    <col min="3850" max="3850" width="2.140625" style="662" customWidth="1"/>
    <col min="3851" max="3851" width="9.42578125" style="662" customWidth="1"/>
    <col min="3852" max="4096" width="11" style="662"/>
    <col min="4097" max="4097" width="46.7109375" style="662" bestFit="1" customWidth="1"/>
    <col min="4098" max="4098" width="11.85546875" style="662" customWidth="1"/>
    <col min="4099" max="4099" width="12.42578125" style="662" customWidth="1"/>
    <col min="4100" max="4100" width="12.5703125" style="662" customWidth="1"/>
    <col min="4101" max="4101" width="11.7109375" style="662" customWidth="1"/>
    <col min="4102" max="4102" width="10.7109375" style="662" customWidth="1"/>
    <col min="4103" max="4103" width="2.42578125" style="662" bestFit="1" customWidth="1"/>
    <col min="4104" max="4104" width="8.5703125" style="662" customWidth="1"/>
    <col min="4105" max="4105" width="12.42578125" style="662" customWidth="1"/>
    <col min="4106" max="4106" width="2.140625" style="662" customWidth="1"/>
    <col min="4107" max="4107" width="9.42578125" style="662" customWidth="1"/>
    <col min="4108" max="4352" width="11" style="662"/>
    <col min="4353" max="4353" width="46.7109375" style="662" bestFit="1" customWidth="1"/>
    <col min="4354" max="4354" width="11.85546875" style="662" customWidth="1"/>
    <col min="4355" max="4355" width="12.42578125" style="662" customWidth="1"/>
    <col min="4356" max="4356" width="12.5703125" style="662" customWidth="1"/>
    <col min="4357" max="4357" width="11.7109375" style="662" customWidth="1"/>
    <col min="4358" max="4358" width="10.7109375" style="662" customWidth="1"/>
    <col min="4359" max="4359" width="2.42578125" style="662" bestFit="1" customWidth="1"/>
    <col min="4360" max="4360" width="8.5703125" style="662" customWidth="1"/>
    <col min="4361" max="4361" width="12.42578125" style="662" customWidth="1"/>
    <col min="4362" max="4362" width="2.140625" style="662" customWidth="1"/>
    <col min="4363" max="4363" width="9.42578125" style="662" customWidth="1"/>
    <col min="4364" max="4608" width="11" style="662"/>
    <col min="4609" max="4609" width="46.7109375" style="662" bestFit="1" customWidth="1"/>
    <col min="4610" max="4610" width="11.85546875" style="662" customWidth="1"/>
    <col min="4611" max="4611" width="12.42578125" style="662" customWidth="1"/>
    <col min="4612" max="4612" width="12.5703125" style="662" customWidth="1"/>
    <col min="4613" max="4613" width="11.7109375" style="662" customWidth="1"/>
    <col min="4614" max="4614" width="10.7109375" style="662" customWidth="1"/>
    <col min="4615" max="4615" width="2.42578125" style="662" bestFit="1" customWidth="1"/>
    <col min="4616" max="4616" width="8.5703125" style="662" customWidth="1"/>
    <col min="4617" max="4617" width="12.42578125" style="662" customWidth="1"/>
    <col min="4618" max="4618" width="2.140625" style="662" customWidth="1"/>
    <col min="4619" max="4619" width="9.42578125" style="662" customWidth="1"/>
    <col min="4620" max="4864" width="11" style="662"/>
    <col min="4865" max="4865" width="46.7109375" style="662" bestFit="1" customWidth="1"/>
    <col min="4866" max="4866" width="11.85546875" style="662" customWidth="1"/>
    <col min="4867" max="4867" width="12.42578125" style="662" customWidth="1"/>
    <col min="4868" max="4868" width="12.5703125" style="662" customWidth="1"/>
    <col min="4869" max="4869" width="11.7109375" style="662" customWidth="1"/>
    <col min="4870" max="4870" width="10.7109375" style="662" customWidth="1"/>
    <col min="4871" max="4871" width="2.42578125" style="662" bestFit="1" customWidth="1"/>
    <col min="4872" max="4872" width="8.5703125" style="662" customWidth="1"/>
    <col min="4873" max="4873" width="12.42578125" style="662" customWidth="1"/>
    <col min="4874" max="4874" width="2.140625" style="662" customWidth="1"/>
    <col min="4875" max="4875" width="9.42578125" style="662" customWidth="1"/>
    <col min="4876" max="5120" width="11" style="662"/>
    <col min="5121" max="5121" width="46.7109375" style="662" bestFit="1" customWidth="1"/>
    <col min="5122" max="5122" width="11.85546875" style="662" customWidth="1"/>
    <col min="5123" max="5123" width="12.42578125" style="662" customWidth="1"/>
    <col min="5124" max="5124" width="12.5703125" style="662" customWidth="1"/>
    <col min="5125" max="5125" width="11.7109375" style="662" customWidth="1"/>
    <col min="5126" max="5126" width="10.7109375" style="662" customWidth="1"/>
    <col min="5127" max="5127" width="2.42578125" style="662" bestFit="1" customWidth="1"/>
    <col min="5128" max="5128" width="8.5703125" style="662" customWidth="1"/>
    <col min="5129" max="5129" width="12.42578125" style="662" customWidth="1"/>
    <col min="5130" max="5130" width="2.140625" style="662" customWidth="1"/>
    <col min="5131" max="5131" width="9.42578125" style="662" customWidth="1"/>
    <col min="5132" max="5376" width="11" style="662"/>
    <col min="5377" max="5377" width="46.7109375" style="662" bestFit="1" customWidth="1"/>
    <col min="5378" max="5378" width="11.85546875" style="662" customWidth="1"/>
    <col min="5379" max="5379" width="12.42578125" style="662" customWidth="1"/>
    <col min="5380" max="5380" width="12.5703125" style="662" customWidth="1"/>
    <col min="5381" max="5381" width="11.7109375" style="662" customWidth="1"/>
    <col min="5382" max="5382" width="10.7109375" style="662" customWidth="1"/>
    <col min="5383" max="5383" width="2.42578125" style="662" bestFit="1" customWidth="1"/>
    <col min="5384" max="5384" width="8.5703125" style="662" customWidth="1"/>
    <col min="5385" max="5385" width="12.42578125" style="662" customWidth="1"/>
    <col min="5386" max="5386" width="2.140625" style="662" customWidth="1"/>
    <col min="5387" max="5387" width="9.42578125" style="662" customWidth="1"/>
    <col min="5388" max="5632" width="11" style="662"/>
    <col min="5633" max="5633" width="46.7109375" style="662" bestFit="1" customWidth="1"/>
    <col min="5634" max="5634" width="11.85546875" style="662" customWidth="1"/>
    <col min="5635" max="5635" width="12.42578125" style="662" customWidth="1"/>
    <col min="5636" max="5636" width="12.5703125" style="662" customWidth="1"/>
    <col min="5637" max="5637" width="11.7109375" style="662" customWidth="1"/>
    <col min="5638" max="5638" width="10.7109375" style="662" customWidth="1"/>
    <col min="5639" max="5639" width="2.42578125" style="662" bestFit="1" customWidth="1"/>
    <col min="5640" max="5640" width="8.5703125" style="662" customWidth="1"/>
    <col min="5641" max="5641" width="12.42578125" style="662" customWidth="1"/>
    <col min="5642" max="5642" width="2.140625" style="662" customWidth="1"/>
    <col min="5643" max="5643" width="9.42578125" style="662" customWidth="1"/>
    <col min="5644" max="5888" width="11" style="662"/>
    <col min="5889" max="5889" width="46.7109375" style="662" bestFit="1" customWidth="1"/>
    <col min="5890" max="5890" width="11.85546875" style="662" customWidth="1"/>
    <col min="5891" max="5891" width="12.42578125" style="662" customWidth="1"/>
    <col min="5892" max="5892" width="12.5703125" style="662" customWidth="1"/>
    <col min="5893" max="5893" width="11.7109375" style="662" customWidth="1"/>
    <col min="5894" max="5894" width="10.7109375" style="662" customWidth="1"/>
    <col min="5895" max="5895" width="2.42578125" style="662" bestFit="1" customWidth="1"/>
    <col min="5896" max="5896" width="8.5703125" style="662" customWidth="1"/>
    <col min="5897" max="5897" width="12.42578125" style="662" customWidth="1"/>
    <col min="5898" max="5898" width="2.140625" style="662" customWidth="1"/>
    <col min="5899" max="5899" width="9.42578125" style="662" customWidth="1"/>
    <col min="5900" max="6144" width="11" style="662"/>
    <col min="6145" max="6145" width="46.7109375" style="662" bestFit="1" customWidth="1"/>
    <col min="6146" max="6146" width="11.85546875" style="662" customWidth="1"/>
    <col min="6147" max="6147" width="12.42578125" style="662" customWidth="1"/>
    <col min="6148" max="6148" width="12.5703125" style="662" customWidth="1"/>
    <col min="6149" max="6149" width="11.7109375" style="662" customWidth="1"/>
    <col min="6150" max="6150" width="10.7109375" style="662" customWidth="1"/>
    <col min="6151" max="6151" width="2.42578125" style="662" bestFit="1" customWidth="1"/>
    <col min="6152" max="6152" width="8.5703125" style="662" customWidth="1"/>
    <col min="6153" max="6153" width="12.42578125" style="662" customWidth="1"/>
    <col min="6154" max="6154" width="2.140625" style="662" customWidth="1"/>
    <col min="6155" max="6155" width="9.42578125" style="662" customWidth="1"/>
    <col min="6156" max="6400" width="11" style="662"/>
    <col min="6401" max="6401" width="46.7109375" style="662" bestFit="1" customWidth="1"/>
    <col min="6402" max="6402" width="11.85546875" style="662" customWidth="1"/>
    <col min="6403" max="6403" width="12.42578125" style="662" customWidth="1"/>
    <col min="6404" max="6404" width="12.5703125" style="662" customWidth="1"/>
    <col min="6405" max="6405" width="11.7109375" style="662" customWidth="1"/>
    <col min="6406" max="6406" width="10.7109375" style="662" customWidth="1"/>
    <col min="6407" max="6407" width="2.42578125" style="662" bestFit="1" customWidth="1"/>
    <col min="6408" max="6408" width="8.5703125" style="662" customWidth="1"/>
    <col min="6409" max="6409" width="12.42578125" style="662" customWidth="1"/>
    <col min="6410" max="6410" width="2.140625" style="662" customWidth="1"/>
    <col min="6411" max="6411" width="9.42578125" style="662" customWidth="1"/>
    <col min="6412" max="6656" width="11" style="662"/>
    <col min="6657" max="6657" width="46.7109375" style="662" bestFit="1" customWidth="1"/>
    <col min="6658" max="6658" width="11.85546875" style="662" customWidth="1"/>
    <col min="6659" max="6659" width="12.42578125" style="662" customWidth="1"/>
    <col min="6660" max="6660" width="12.5703125" style="662" customWidth="1"/>
    <col min="6661" max="6661" width="11.7109375" style="662" customWidth="1"/>
    <col min="6662" max="6662" width="10.7109375" style="662" customWidth="1"/>
    <col min="6663" max="6663" width="2.42578125" style="662" bestFit="1" customWidth="1"/>
    <col min="6664" max="6664" width="8.5703125" style="662" customWidth="1"/>
    <col min="6665" max="6665" width="12.42578125" style="662" customWidth="1"/>
    <col min="6666" max="6666" width="2.140625" style="662" customWidth="1"/>
    <col min="6667" max="6667" width="9.42578125" style="662" customWidth="1"/>
    <col min="6668" max="6912" width="11" style="662"/>
    <col min="6913" max="6913" width="46.7109375" style="662" bestFit="1" customWidth="1"/>
    <col min="6914" max="6914" width="11.85546875" style="662" customWidth="1"/>
    <col min="6915" max="6915" width="12.42578125" style="662" customWidth="1"/>
    <col min="6916" max="6916" width="12.5703125" style="662" customWidth="1"/>
    <col min="6917" max="6917" width="11.7109375" style="662" customWidth="1"/>
    <col min="6918" max="6918" width="10.7109375" style="662" customWidth="1"/>
    <col min="6919" max="6919" width="2.42578125" style="662" bestFit="1" customWidth="1"/>
    <col min="6920" max="6920" width="8.5703125" style="662" customWidth="1"/>
    <col min="6921" max="6921" width="12.42578125" style="662" customWidth="1"/>
    <col min="6922" max="6922" width="2.140625" style="662" customWidth="1"/>
    <col min="6923" max="6923" width="9.42578125" style="662" customWidth="1"/>
    <col min="6924" max="7168" width="11" style="662"/>
    <col min="7169" max="7169" width="46.7109375" style="662" bestFit="1" customWidth="1"/>
    <col min="7170" max="7170" width="11.85546875" style="662" customWidth="1"/>
    <col min="7171" max="7171" width="12.42578125" style="662" customWidth="1"/>
    <col min="7172" max="7172" width="12.5703125" style="662" customWidth="1"/>
    <col min="7173" max="7173" width="11.7109375" style="662" customWidth="1"/>
    <col min="7174" max="7174" width="10.7109375" style="662" customWidth="1"/>
    <col min="7175" max="7175" width="2.42578125" style="662" bestFit="1" customWidth="1"/>
    <col min="7176" max="7176" width="8.5703125" style="662" customWidth="1"/>
    <col min="7177" max="7177" width="12.42578125" style="662" customWidth="1"/>
    <col min="7178" max="7178" width="2.140625" style="662" customWidth="1"/>
    <col min="7179" max="7179" width="9.42578125" style="662" customWidth="1"/>
    <col min="7180" max="7424" width="11" style="662"/>
    <col min="7425" max="7425" width="46.7109375" style="662" bestFit="1" customWidth="1"/>
    <col min="7426" max="7426" width="11.85546875" style="662" customWidth="1"/>
    <col min="7427" max="7427" width="12.42578125" style="662" customWidth="1"/>
    <col min="7428" max="7428" width="12.5703125" style="662" customWidth="1"/>
    <col min="7429" max="7429" width="11.7109375" style="662" customWidth="1"/>
    <col min="7430" max="7430" width="10.7109375" style="662" customWidth="1"/>
    <col min="7431" max="7431" width="2.42578125" style="662" bestFit="1" customWidth="1"/>
    <col min="7432" max="7432" width="8.5703125" style="662" customWidth="1"/>
    <col min="7433" max="7433" width="12.42578125" style="662" customWidth="1"/>
    <col min="7434" max="7434" width="2.140625" style="662" customWidth="1"/>
    <col min="7435" max="7435" width="9.42578125" style="662" customWidth="1"/>
    <col min="7436" max="7680" width="11" style="662"/>
    <col min="7681" max="7681" width="46.7109375" style="662" bestFit="1" customWidth="1"/>
    <col min="7682" max="7682" width="11.85546875" style="662" customWidth="1"/>
    <col min="7683" max="7683" width="12.42578125" style="662" customWidth="1"/>
    <col min="7684" max="7684" width="12.5703125" style="662" customWidth="1"/>
    <col min="7685" max="7685" width="11.7109375" style="662" customWidth="1"/>
    <col min="7686" max="7686" width="10.7109375" style="662" customWidth="1"/>
    <col min="7687" max="7687" width="2.42578125" style="662" bestFit="1" customWidth="1"/>
    <col min="7688" max="7688" width="8.5703125" style="662" customWidth="1"/>
    <col min="7689" max="7689" width="12.42578125" style="662" customWidth="1"/>
    <col min="7690" max="7690" width="2.140625" style="662" customWidth="1"/>
    <col min="7691" max="7691" width="9.42578125" style="662" customWidth="1"/>
    <col min="7692" max="7936" width="11" style="662"/>
    <col min="7937" max="7937" width="46.7109375" style="662" bestFit="1" customWidth="1"/>
    <col min="7938" max="7938" width="11.85546875" style="662" customWidth="1"/>
    <col min="7939" max="7939" width="12.42578125" style="662" customWidth="1"/>
    <col min="7940" max="7940" width="12.5703125" style="662" customWidth="1"/>
    <col min="7941" max="7941" width="11.7109375" style="662" customWidth="1"/>
    <col min="7942" max="7942" width="10.7109375" style="662" customWidth="1"/>
    <col min="7943" max="7943" width="2.42578125" style="662" bestFit="1" customWidth="1"/>
    <col min="7944" max="7944" width="8.5703125" style="662" customWidth="1"/>
    <col min="7945" max="7945" width="12.42578125" style="662" customWidth="1"/>
    <col min="7946" max="7946" width="2.140625" style="662" customWidth="1"/>
    <col min="7947" max="7947" width="9.42578125" style="662" customWidth="1"/>
    <col min="7948" max="8192" width="11" style="662"/>
    <col min="8193" max="8193" width="46.7109375" style="662" bestFit="1" customWidth="1"/>
    <col min="8194" max="8194" width="11.85546875" style="662" customWidth="1"/>
    <col min="8195" max="8195" width="12.42578125" style="662" customWidth="1"/>
    <col min="8196" max="8196" width="12.5703125" style="662" customWidth="1"/>
    <col min="8197" max="8197" width="11.7109375" style="662" customWidth="1"/>
    <col min="8198" max="8198" width="10.7109375" style="662" customWidth="1"/>
    <col min="8199" max="8199" width="2.42578125" style="662" bestFit="1" customWidth="1"/>
    <col min="8200" max="8200" width="8.5703125" style="662" customWidth="1"/>
    <col min="8201" max="8201" width="12.42578125" style="662" customWidth="1"/>
    <col min="8202" max="8202" width="2.140625" style="662" customWidth="1"/>
    <col min="8203" max="8203" width="9.42578125" style="662" customWidth="1"/>
    <col min="8204" max="8448" width="11" style="662"/>
    <col min="8449" max="8449" width="46.7109375" style="662" bestFit="1" customWidth="1"/>
    <col min="8450" max="8450" width="11.85546875" style="662" customWidth="1"/>
    <col min="8451" max="8451" width="12.42578125" style="662" customWidth="1"/>
    <col min="8452" max="8452" width="12.5703125" style="662" customWidth="1"/>
    <col min="8453" max="8453" width="11.7109375" style="662" customWidth="1"/>
    <col min="8454" max="8454" width="10.7109375" style="662" customWidth="1"/>
    <col min="8455" max="8455" width="2.42578125" style="662" bestFit="1" customWidth="1"/>
    <col min="8456" max="8456" width="8.5703125" style="662" customWidth="1"/>
    <col min="8457" max="8457" width="12.42578125" style="662" customWidth="1"/>
    <col min="8458" max="8458" width="2.140625" style="662" customWidth="1"/>
    <col min="8459" max="8459" width="9.42578125" style="662" customWidth="1"/>
    <col min="8460" max="8704" width="11" style="662"/>
    <col min="8705" max="8705" width="46.7109375" style="662" bestFit="1" customWidth="1"/>
    <col min="8706" max="8706" width="11.85546875" style="662" customWidth="1"/>
    <col min="8707" max="8707" width="12.42578125" style="662" customWidth="1"/>
    <col min="8708" max="8708" width="12.5703125" style="662" customWidth="1"/>
    <col min="8709" max="8709" width="11.7109375" style="662" customWidth="1"/>
    <col min="8710" max="8710" width="10.7109375" style="662" customWidth="1"/>
    <col min="8711" max="8711" width="2.42578125" style="662" bestFit="1" customWidth="1"/>
    <col min="8712" max="8712" width="8.5703125" style="662" customWidth="1"/>
    <col min="8713" max="8713" width="12.42578125" style="662" customWidth="1"/>
    <col min="8714" max="8714" width="2.140625" style="662" customWidth="1"/>
    <col min="8715" max="8715" width="9.42578125" style="662" customWidth="1"/>
    <col min="8716" max="8960" width="11" style="662"/>
    <col min="8961" max="8961" width="46.7109375" style="662" bestFit="1" customWidth="1"/>
    <col min="8962" max="8962" width="11.85546875" style="662" customWidth="1"/>
    <col min="8963" max="8963" width="12.42578125" style="662" customWidth="1"/>
    <col min="8964" max="8964" width="12.5703125" style="662" customWidth="1"/>
    <col min="8965" max="8965" width="11.7109375" style="662" customWidth="1"/>
    <col min="8966" max="8966" width="10.7109375" style="662" customWidth="1"/>
    <col min="8967" max="8967" width="2.42578125" style="662" bestFit="1" customWidth="1"/>
    <col min="8968" max="8968" width="8.5703125" style="662" customWidth="1"/>
    <col min="8969" max="8969" width="12.42578125" style="662" customWidth="1"/>
    <col min="8970" max="8970" width="2.140625" style="662" customWidth="1"/>
    <col min="8971" max="8971" width="9.42578125" style="662" customWidth="1"/>
    <col min="8972" max="9216" width="11" style="662"/>
    <col min="9217" max="9217" width="46.7109375" style="662" bestFit="1" customWidth="1"/>
    <col min="9218" max="9218" width="11.85546875" style="662" customWidth="1"/>
    <col min="9219" max="9219" width="12.42578125" style="662" customWidth="1"/>
    <col min="9220" max="9220" width="12.5703125" style="662" customWidth="1"/>
    <col min="9221" max="9221" width="11.7109375" style="662" customWidth="1"/>
    <col min="9222" max="9222" width="10.7109375" style="662" customWidth="1"/>
    <col min="9223" max="9223" width="2.42578125" style="662" bestFit="1" customWidth="1"/>
    <col min="9224" max="9224" width="8.5703125" style="662" customWidth="1"/>
    <col min="9225" max="9225" width="12.42578125" style="662" customWidth="1"/>
    <col min="9226" max="9226" width="2.140625" style="662" customWidth="1"/>
    <col min="9227" max="9227" width="9.42578125" style="662" customWidth="1"/>
    <col min="9228" max="9472" width="11" style="662"/>
    <col min="9473" max="9473" width="46.7109375" style="662" bestFit="1" customWidth="1"/>
    <col min="9474" max="9474" width="11.85546875" style="662" customWidth="1"/>
    <col min="9475" max="9475" width="12.42578125" style="662" customWidth="1"/>
    <col min="9476" max="9476" width="12.5703125" style="662" customWidth="1"/>
    <col min="9477" max="9477" width="11.7109375" style="662" customWidth="1"/>
    <col min="9478" max="9478" width="10.7109375" style="662" customWidth="1"/>
    <col min="9479" max="9479" width="2.42578125" style="662" bestFit="1" customWidth="1"/>
    <col min="9480" max="9480" width="8.5703125" style="662" customWidth="1"/>
    <col min="9481" max="9481" width="12.42578125" style="662" customWidth="1"/>
    <col min="9482" max="9482" width="2.140625" style="662" customWidth="1"/>
    <col min="9483" max="9483" width="9.42578125" style="662" customWidth="1"/>
    <col min="9484" max="9728" width="11" style="662"/>
    <col min="9729" max="9729" width="46.7109375" style="662" bestFit="1" customWidth="1"/>
    <col min="9730" max="9730" width="11.85546875" style="662" customWidth="1"/>
    <col min="9731" max="9731" width="12.42578125" style="662" customWidth="1"/>
    <col min="9732" max="9732" width="12.5703125" style="662" customWidth="1"/>
    <col min="9733" max="9733" width="11.7109375" style="662" customWidth="1"/>
    <col min="9734" max="9734" width="10.7109375" style="662" customWidth="1"/>
    <col min="9735" max="9735" width="2.42578125" style="662" bestFit="1" customWidth="1"/>
    <col min="9736" max="9736" width="8.5703125" style="662" customWidth="1"/>
    <col min="9737" max="9737" width="12.42578125" style="662" customWidth="1"/>
    <col min="9738" max="9738" width="2.140625" style="662" customWidth="1"/>
    <col min="9739" max="9739" width="9.42578125" style="662" customWidth="1"/>
    <col min="9740" max="9984" width="11" style="662"/>
    <col min="9985" max="9985" width="46.7109375" style="662" bestFit="1" customWidth="1"/>
    <col min="9986" max="9986" width="11.85546875" style="662" customWidth="1"/>
    <col min="9987" max="9987" width="12.42578125" style="662" customWidth="1"/>
    <col min="9988" max="9988" width="12.5703125" style="662" customWidth="1"/>
    <col min="9989" max="9989" width="11.7109375" style="662" customWidth="1"/>
    <col min="9990" max="9990" width="10.7109375" style="662" customWidth="1"/>
    <col min="9991" max="9991" width="2.42578125" style="662" bestFit="1" customWidth="1"/>
    <col min="9992" max="9992" width="8.5703125" style="662" customWidth="1"/>
    <col min="9993" max="9993" width="12.42578125" style="662" customWidth="1"/>
    <col min="9994" max="9994" width="2.140625" style="662" customWidth="1"/>
    <col min="9995" max="9995" width="9.42578125" style="662" customWidth="1"/>
    <col min="9996" max="10240" width="11" style="662"/>
    <col min="10241" max="10241" width="46.7109375" style="662" bestFit="1" customWidth="1"/>
    <col min="10242" max="10242" width="11.85546875" style="662" customWidth="1"/>
    <col min="10243" max="10243" width="12.42578125" style="662" customWidth="1"/>
    <col min="10244" max="10244" width="12.5703125" style="662" customWidth="1"/>
    <col min="10245" max="10245" width="11.7109375" style="662" customWidth="1"/>
    <col min="10246" max="10246" width="10.7109375" style="662" customWidth="1"/>
    <col min="10247" max="10247" width="2.42578125" style="662" bestFit="1" customWidth="1"/>
    <col min="10248" max="10248" width="8.5703125" style="662" customWidth="1"/>
    <col min="10249" max="10249" width="12.42578125" style="662" customWidth="1"/>
    <col min="10250" max="10250" width="2.140625" style="662" customWidth="1"/>
    <col min="10251" max="10251" width="9.42578125" style="662" customWidth="1"/>
    <col min="10252" max="10496" width="11" style="662"/>
    <col min="10497" max="10497" width="46.7109375" style="662" bestFit="1" customWidth="1"/>
    <col min="10498" max="10498" width="11.85546875" style="662" customWidth="1"/>
    <col min="10499" max="10499" width="12.42578125" style="662" customWidth="1"/>
    <col min="10500" max="10500" width="12.5703125" style="662" customWidth="1"/>
    <col min="10501" max="10501" width="11.7109375" style="662" customWidth="1"/>
    <col min="10502" max="10502" width="10.7109375" style="662" customWidth="1"/>
    <col min="10503" max="10503" width="2.42578125" style="662" bestFit="1" customWidth="1"/>
    <col min="10504" max="10504" width="8.5703125" style="662" customWidth="1"/>
    <col min="10505" max="10505" width="12.42578125" style="662" customWidth="1"/>
    <col min="10506" max="10506" width="2.140625" style="662" customWidth="1"/>
    <col min="10507" max="10507" width="9.42578125" style="662" customWidth="1"/>
    <col min="10508" max="10752" width="11" style="662"/>
    <col min="10753" max="10753" width="46.7109375" style="662" bestFit="1" customWidth="1"/>
    <col min="10754" max="10754" width="11.85546875" style="662" customWidth="1"/>
    <col min="10755" max="10755" width="12.42578125" style="662" customWidth="1"/>
    <col min="10756" max="10756" width="12.5703125" style="662" customWidth="1"/>
    <col min="10757" max="10757" width="11.7109375" style="662" customWidth="1"/>
    <col min="10758" max="10758" width="10.7109375" style="662" customWidth="1"/>
    <col min="10759" max="10759" width="2.42578125" style="662" bestFit="1" customWidth="1"/>
    <col min="10760" max="10760" width="8.5703125" style="662" customWidth="1"/>
    <col min="10761" max="10761" width="12.42578125" style="662" customWidth="1"/>
    <col min="10762" max="10762" width="2.140625" style="662" customWidth="1"/>
    <col min="10763" max="10763" width="9.42578125" style="662" customWidth="1"/>
    <col min="10764" max="11008" width="11" style="662"/>
    <col min="11009" max="11009" width="46.7109375" style="662" bestFit="1" customWidth="1"/>
    <col min="11010" max="11010" width="11.85546875" style="662" customWidth="1"/>
    <col min="11011" max="11011" width="12.42578125" style="662" customWidth="1"/>
    <col min="11012" max="11012" width="12.5703125" style="662" customWidth="1"/>
    <col min="11013" max="11013" width="11.7109375" style="662" customWidth="1"/>
    <col min="11014" max="11014" width="10.7109375" style="662" customWidth="1"/>
    <col min="11015" max="11015" width="2.42578125" style="662" bestFit="1" customWidth="1"/>
    <col min="11016" max="11016" width="8.5703125" style="662" customWidth="1"/>
    <col min="11017" max="11017" width="12.42578125" style="662" customWidth="1"/>
    <col min="11018" max="11018" width="2.140625" style="662" customWidth="1"/>
    <col min="11019" max="11019" width="9.42578125" style="662" customWidth="1"/>
    <col min="11020" max="11264" width="11" style="662"/>
    <col min="11265" max="11265" width="46.7109375" style="662" bestFit="1" customWidth="1"/>
    <col min="11266" max="11266" width="11.85546875" style="662" customWidth="1"/>
    <col min="11267" max="11267" width="12.42578125" style="662" customWidth="1"/>
    <col min="11268" max="11268" width="12.5703125" style="662" customWidth="1"/>
    <col min="11269" max="11269" width="11.7109375" style="662" customWidth="1"/>
    <col min="11270" max="11270" width="10.7109375" style="662" customWidth="1"/>
    <col min="11271" max="11271" width="2.42578125" style="662" bestFit="1" customWidth="1"/>
    <col min="11272" max="11272" width="8.5703125" style="662" customWidth="1"/>
    <col min="11273" max="11273" width="12.42578125" style="662" customWidth="1"/>
    <col min="11274" max="11274" width="2.140625" style="662" customWidth="1"/>
    <col min="11275" max="11275" width="9.42578125" style="662" customWidth="1"/>
    <col min="11276" max="11520" width="11" style="662"/>
    <col min="11521" max="11521" width="46.7109375" style="662" bestFit="1" customWidth="1"/>
    <col min="11522" max="11522" width="11.85546875" style="662" customWidth="1"/>
    <col min="11523" max="11523" width="12.42578125" style="662" customWidth="1"/>
    <col min="11524" max="11524" width="12.5703125" style="662" customWidth="1"/>
    <col min="11525" max="11525" width="11.7109375" style="662" customWidth="1"/>
    <col min="11526" max="11526" width="10.7109375" style="662" customWidth="1"/>
    <col min="11527" max="11527" width="2.42578125" style="662" bestFit="1" customWidth="1"/>
    <col min="11528" max="11528" width="8.5703125" style="662" customWidth="1"/>
    <col min="11529" max="11529" width="12.42578125" style="662" customWidth="1"/>
    <col min="11530" max="11530" width="2.140625" style="662" customWidth="1"/>
    <col min="11531" max="11531" width="9.42578125" style="662" customWidth="1"/>
    <col min="11532" max="11776" width="11" style="662"/>
    <col min="11777" max="11777" width="46.7109375" style="662" bestFit="1" customWidth="1"/>
    <col min="11778" max="11778" width="11.85546875" style="662" customWidth="1"/>
    <col min="11779" max="11779" width="12.42578125" style="662" customWidth="1"/>
    <col min="11780" max="11780" width="12.5703125" style="662" customWidth="1"/>
    <col min="11781" max="11781" width="11.7109375" style="662" customWidth="1"/>
    <col min="11782" max="11782" width="10.7109375" style="662" customWidth="1"/>
    <col min="11783" max="11783" width="2.42578125" style="662" bestFit="1" customWidth="1"/>
    <col min="11784" max="11784" width="8.5703125" style="662" customWidth="1"/>
    <col min="11785" max="11785" width="12.42578125" style="662" customWidth="1"/>
    <col min="11786" max="11786" width="2.140625" style="662" customWidth="1"/>
    <col min="11787" max="11787" width="9.42578125" style="662" customWidth="1"/>
    <col min="11788" max="12032" width="11" style="662"/>
    <col min="12033" max="12033" width="46.7109375" style="662" bestFit="1" customWidth="1"/>
    <col min="12034" max="12034" width="11.85546875" style="662" customWidth="1"/>
    <col min="12035" max="12035" width="12.42578125" style="662" customWidth="1"/>
    <col min="12036" max="12036" width="12.5703125" style="662" customWidth="1"/>
    <col min="12037" max="12037" width="11.7109375" style="662" customWidth="1"/>
    <col min="12038" max="12038" width="10.7109375" style="662" customWidth="1"/>
    <col min="12039" max="12039" width="2.42578125" style="662" bestFit="1" customWidth="1"/>
    <col min="12040" max="12040" width="8.5703125" style="662" customWidth="1"/>
    <col min="12041" max="12041" width="12.42578125" style="662" customWidth="1"/>
    <col min="12042" max="12042" width="2.140625" style="662" customWidth="1"/>
    <col min="12043" max="12043" width="9.42578125" style="662" customWidth="1"/>
    <col min="12044" max="12288" width="11" style="662"/>
    <col min="12289" max="12289" width="46.7109375" style="662" bestFit="1" customWidth="1"/>
    <col min="12290" max="12290" width="11.85546875" style="662" customWidth="1"/>
    <col min="12291" max="12291" width="12.42578125" style="662" customWidth="1"/>
    <col min="12292" max="12292" width="12.5703125" style="662" customWidth="1"/>
    <col min="12293" max="12293" width="11.7109375" style="662" customWidth="1"/>
    <col min="12294" max="12294" width="10.7109375" style="662" customWidth="1"/>
    <col min="12295" max="12295" width="2.42578125" style="662" bestFit="1" customWidth="1"/>
    <col min="12296" max="12296" width="8.5703125" style="662" customWidth="1"/>
    <col min="12297" max="12297" width="12.42578125" style="662" customWidth="1"/>
    <col min="12298" max="12298" width="2.140625" style="662" customWidth="1"/>
    <col min="12299" max="12299" width="9.42578125" style="662" customWidth="1"/>
    <col min="12300" max="12544" width="11" style="662"/>
    <col min="12545" max="12545" width="46.7109375" style="662" bestFit="1" customWidth="1"/>
    <col min="12546" max="12546" width="11.85546875" style="662" customWidth="1"/>
    <col min="12547" max="12547" width="12.42578125" style="662" customWidth="1"/>
    <col min="12548" max="12548" width="12.5703125" style="662" customWidth="1"/>
    <col min="12549" max="12549" width="11.7109375" style="662" customWidth="1"/>
    <col min="12550" max="12550" width="10.7109375" style="662" customWidth="1"/>
    <col min="12551" max="12551" width="2.42578125" style="662" bestFit="1" customWidth="1"/>
    <col min="12552" max="12552" width="8.5703125" style="662" customWidth="1"/>
    <col min="12553" max="12553" width="12.42578125" style="662" customWidth="1"/>
    <col min="12554" max="12554" width="2.140625" style="662" customWidth="1"/>
    <col min="12555" max="12555" width="9.42578125" style="662" customWidth="1"/>
    <col min="12556" max="12800" width="11" style="662"/>
    <col min="12801" max="12801" width="46.7109375" style="662" bestFit="1" customWidth="1"/>
    <col min="12802" max="12802" width="11.85546875" style="662" customWidth="1"/>
    <col min="12803" max="12803" width="12.42578125" style="662" customWidth="1"/>
    <col min="12804" max="12804" width="12.5703125" style="662" customWidth="1"/>
    <col min="12805" max="12805" width="11.7109375" style="662" customWidth="1"/>
    <col min="12806" max="12806" width="10.7109375" style="662" customWidth="1"/>
    <col min="12807" max="12807" width="2.42578125" style="662" bestFit="1" customWidth="1"/>
    <col min="12808" max="12808" width="8.5703125" style="662" customWidth="1"/>
    <col min="12809" max="12809" width="12.42578125" style="662" customWidth="1"/>
    <col min="12810" max="12810" width="2.140625" style="662" customWidth="1"/>
    <col min="12811" max="12811" width="9.42578125" style="662" customWidth="1"/>
    <col min="12812" max="13056" width="11" style="662"/>
    <col min="13057" max="13057" width="46.7109375" style="662" bestFit="1" customWidth="1"/>
    <col min="13058" max="13058" width="11.85546875" style="662" customWidth="1"/>
    <col min="13059" max="13059" width="12.42578125" style="662" customWidth="1"/>
    <col min="13060" max="13060" width="12.5703125" style="662" customWidth="1"/>
    <col min="13061" max="13061" width="11.7109375" style="662" customWidth="1"/>
    <col min="13062" max="13062" width="10.7109375" style="662" customWidth="1"/>
    <col min="13063" max="13063" width="2.42578125" style="662" bestFit="1" customWidth="1"/>
    <col min="13064" max="13064" width="8.5703125" style="662" customWidth="1"/>
    <col min="13065" max="13065" width="12.42578125" style="662" customWidth="1"/>
    <col min="13066" max="13066" width="2.140625" style="662" customWidth="1"/>
    <col min="13067" max="13067" width="9.42578125" style="662" customWidth="1"/>
    <col min="13068" max="13312" width="11" style="662"/>
    <col min="13313" max="13313" width="46.7109375" style="662" bestFit="1" customWidth="1"/>
    <col min="13314" max="13314" width="11.85546875" style="662" customWidth="1"/>
    <col min="13315" max="13315" width="12.42578125" style="662" customWidth="1"/>
    <col min="13316" max="13316" width="12.5703125" style="662" customWidth="1"/>
    <col min="13317" max="13317" width="11.7109375" style="662" customWidth="1"/>
    <col min="13318" max="13318" width="10.7109375" style="662" customWidth="1"/>
    <col min="13319" max="13319" width="2.42578125" style="662" bestFit="1" customWidth="1"/>
    <col min="13320" max="13320" width="8.5703125" style="662" customWidth="1"/>
    <col min="13321" max="13321" width="12.42578125" style="662" customWidth="1"/>
    <col min="13322" max="13322" width="2.140625" style="662" customWidth="1"/>
    <col min="13323" max="13323" width="9.42578125" style="662" customWidth="1"/>
    <col min="13324" max="13568" width="11" style="662"/>
    <col min="13569" max="13569" width="46.7109375" style="662" bestFit="1" customWidth="1"/>
    <col min="13570" max="13570" width="11.85546875" style="662" customWidth="1"/>
    <col min="13571" max="13571" width="12.42578125" style="662" customWidth="1"/>
    <col min="13572" max="13572" width="12.5703125" style="662" customWidth="1"/>
    <col min="13573" max="13573" width="11.7109375" style="662" customWidth="1"/>
    <col min="13574" max="13574" width="10.7109375" style="662" customWidth="1"/>
    <col min="13575" max="13575" width="2.42578125" style="662" bestFit="1" customWidth="1"/>
    <col min="13576" max="13576" width="8.5703125" style="662" customWidth="1"/>
    <col min="13577" max="13577" width="12.42578125" style="662" customWidth="1"/>
    <col min="13578" max="13578" width="2.140625" style="662" customWidth="1"/>
    <col min="13579" max="13579" width="9.42578125" style="662" customWidth="1"/>
    <col min="13580" max="13824" width="11" style="662"/>
    <col min="13825" max="13825" width="46.7109375" style="662" bestFit="1" customWidth="1"/>
    <col min="13826" max="13826" width="11.85546875" style="662" customWidth="1"/>
    <col min="13827" max="13827" width="12.42578125" style="662" customWidth="1"/>
    <col min="13828" max="13828" width="12.5703125" style="662" customWidth="1"/>
    <col min="13829" max="13829" width="11.7109375" style="662" customWidth="1"/>
    <col min="13830" max="13830" width="10.7109375" style="662" customWidth="1"/>
    <col min="13831" max="13831" width="2.42578125" style="662" bestFit="1" customWidth="1"/>
    <col min="13832" max="13832" width="8.5703125" style="662" customWidth="1"/>
    <col min="13833" max="13833" width="12.42578125" style="662" customWidth="1"/>
    <col min="13834" max="13834" width="2.140625" style="662" customWidth="1"/>
    <col min="13835" max="13835" width="9.42578125" style="662" customWidth="1"/>
    <col min="13836" max="14080" width="11" style="662"/>
    <col min="14081" max="14081" width="46.7109375" style="662" bestFit="1" customWidth="1"/>
    <col min="14082" max="14082" width="11.85546875" style="662" customWidth="1"/>
    <col min="14083" max="14083" width="12.42578125" style="662" customWidth="1"/>
    <col min="14084" max="14084" width="12.5703125" style="662" customWidth="1"/>
    <col min="14085" max="14085" width="11.7109375" style="662" customWidth="1"/>
    <col min="14086" max="14086" width="10.7109375" style="662" customWidth="1"/>
    <col min="14087" max="14087" width="2.42578125" style="662" bestFit="1" customWidth="1"/>
    <col min="14088" max="14088" width="8.5703125" style="662" customWidth="1"/>
    <col min="14089" max="14089" width="12.42578125" style="662" customWidth="1"/>
    <col min="14090" max="14090" width="2.140625" style="662" customWidth="1"/>
    <col min="14091" max="14091" width="9.42578125" style="662" customWidth="1"/>
    <col min="14092" max="14336" width="11" style="662"/>
    <col min="14337" max="14337" width="46.7109375" style="662" bestFit="1" customWidth="1"/>
    <col min="14338" max="14338" width="11.85546875" style="662" customWidth="1"/>
    <col min="14339" max="14339" width="12.42578125" style="662" customWidth="1"/>
    <col min="14340" max="14340" width="12.5703125" style="662" customWidth="1"/>
    <col min="14341" max="14341" width="11.7109375" style="662" customWidth="1"/>
    <col min="14342" max="14342" width="10.7109375" style="662" customWidth="1"/>
    <col min="14343" max="14343" width="2.42578125" style="662" bestFit="1" customWidth="1"/>
    <col min="14344" max="14344" width="8.5703125" style="662" customWidth="1"/>
    <col min="14345" max="14345" width="12.42578125" style="662" customWidth="1"/>
    <col min="14346" max="14346" width="2.140625" style="662" customWidth="1"/>
    <col min="14347" max="14347" width="9.42578125" style="662" customWidth="1"/>
    <col min="14348" max="14592" width="11" style="662"/>
    <col min="14593" max="14593" width="46.7109375" style="662" bestFit="1" customWidth="1"/>
    <col min="14594" max="14594" width="11.85546875" style="662" customWidth="1"/>
    <col min="14595" max="14595" width="12.42578125" style="662" customWidth="1"/>
    <col min="14596" max="14596" width="12.5703125" style="662" customWidth="1"/>
    <col min="14597" max="14597" width="11.7109375" style="662" customWidth="1"/>
    <col min="14598" max="14598" width="10.7109375" style="662" customWidth="1"/>
    <col min="14599" max="14599" width="2.42578125" style="662" bestFit="1" customWidth="1"/>
    <col min="14600" max="14600" width="8.5703125" style="662" customWidth="1"/>
    <col min="14601" max="14601" width="12.42578125" style="662" customWidth="1"/>
    <col min="14602" max="14602" width="2.140625" style="662" customWidth="1"/>
    <col min="14603" max="14603" width="9.42578125" style="662" customWidth="1"/>
    <col min="14604" max="14848" width="11" style="662"/>
    <col min="14849" max="14849" width="46.7109375" style="662" bestFit="1" customWidth="1"/>
    <col min="14850" max="14850" width="11.85546875" style="662" customWidth="1"/>
    <col min="14851" max="14851" width="12.42578125" style="662" customWidth="1"/>
    <col min="14852" max="14852" width="12.5703125" style="662" customWidth="1"/>
    <col min="14853" max="14853" width="11.7109375" style="662" customWidth="1"/>
    <col min="14854" max="14854" width="10.7109375" style="662" customWidth="1"/>
    <col min="14855" max="14855" width="2.42578125" style="662" bestFit="1" customWidth="1"/>
    <col min="14856" max="14856" width="8.5703125" style="662" customWidth="1"/>
    <col min="14857" max="14857" width="12.42578125" style="662" customWidth="1"/>
    <col min="14858" max="14858" width="2.140625" style="662" customWidth="1"/>
    <col min="14859" max="14859" width="9.42578125" style="662" customWidth="1"/>
    <col min="14860" max="15104" width="11" style="662"/>
    <col min="15105" max="15105" width="46.7109375" style="662" bestFit="1" customWidth="1"/>
    <col min="15106" max="15106" width="11.85546875" style="662" customWidth="1"/>
    <col min="15107" max="15107" width="12.42578125" style="662" customWidth="1"/>
    <col min="15108" max="15108" width="12.5703125" style="662" customWidth="1"/>
    <col min="15109" max="15109" width="11.7109375" style="662" customWidth="1"/>
    <col min="15110" max="15110" width="10.7109375" style="662" customWidth="1"/>
    <col min="15111" max="15111" width="2.42578125" style="662" bestFit="1" customWidth="1"/>
    <col min="15112" max="15112" width="8.5703125" style="662" customWidth="1"/>
    <col min="15113" max="15113" width="12.42578125" style="662" customWidth="1"/>
    <col min="15114" max="15114" width="2.140625" style="662" customWidth="1"/>
    <col min="15115" max="15115" width="9.42578125" style="662" customWidth="1"/>
    <col min="15116" max="15360" width="11" style="662"/>
    <col min="15361" max="15361" width="46.7109375" style="662" bestFit="1" customWidth="1"/>
    <col min="15362" max="15362" width="11.85546875" style="662" customWidth="1"/>
    <col min="15363" max="15363" width="12.42578125" style="662" customWidth="1"/>
    <col min="15364" max="15364" width="12.5703125" style="662" customWidth="1"/>
    <col min="15365" max="15365" width="11.7109375" style="662" customWidth="1"/>
    <col min="15366" max="15366" width="10.7109375" style="662" customWidth="1"/>
    <col min="15367" max="15367" width="2.42578125" style="662" bestFit="1" customWidth="1"/>
    <col min="15368" max="15368" width="8.5703125" style="662" customWidth="1"/>
    <col min="15369" max="15369" width="12.42578125" style="662" customWidth="1"/>
    <col min="15370" max="15370" width="2.140625" style="662" customWidth="1"/>
    <col min="15371" max="15371" width="9.42578125" style="662" customWidth="1"/>
    <col min="15372" max="15616" width="11" style="662"/>
    <col min="15617" max="15617" width="46.7109375" style="662" bestFit="1" customWidth="1"/>
    <col min="15618" max="15618" width="11.85546875" style="662" customWidth="1"/>
    <col min="15619" max="15619" width="12.42578125" style="662" customWidth="1"/>
    <col min="15620" max="15620" width="12.5703125" style="662" customWidth="1"/>
    <col min="15621" max="15621" width="11.7109375" style="662" customWidth="1"/>
    <col min="15622" max="15622" width="10.7109375" style="662" customWidth="1"/>
    <col min="15623" max="15623" width="2.42578125" style="662" bestFit="1" customWidth="1"/>
    <col min="15624" max="15624" width="8.5703125" style="662" customWidth="1"/>
    <col min="15625" max="15625" width="12.42578125" style="662" customWidth="1"/>
    <col min="15626" max="15626" width="2.140625" style="662" customWidth="1"/>
    <col min="15627" max="15627" width="9.42578125" style="662" customWidth="1"/>
    <col min="15628" max="15872" width="11" style="662"/>
    <col min="15873" max="15873" width="46.7109375" style="662" bestFit="1" customWidth="1"/>
    <col min="15874" max="15874" width="11.85546875" style="662" customWidth="1"/>
    <col min="15875" max="15875" width="12.42578125" style="662" customWidth="1"/>
    <col min="15876" max="15876" width="12.5703125" style="662" customWidth="1"/>
    <col min="15877" max="15877" width="11.7109375" style="662" customWidth="1"/>
    <col min="15878" max="15878" width="10.7109375" style="662" customWidth="1"/>
    <col min="15879" max="15879" width="2.42578125" style="662" bestFit="1" customWidth="1"/>
    <col min="15880" max="15880" width="8.5703125" style="662" customWidth="1"/>
    <col min="15881" max="15881" width="12.42578125" style="662" customWidth="1"/>
    <col min="15882" max="15882" width="2.140625" style="662" customWidth="1"/>
    <col min="15883" max="15883" width="9.42578125" style="662" customWidth="1"/>
    <col min="15884" max="16128" width="11" style="662"/>
    <col min="16129" max="16129" width="46.7109375" style="662" bestFit="1" customWidth="1"/>
    <col min="16130" max="16130" width="11.85546875" style="662" customWidth="1"/>
    <col min="16131" max="16131" width="12.42578125" style="662" customWidth="1"/>
    <col min="16132" max="16132" width="12.5703125" style="662" customWidth="1"/>
    <col min="16133" max="16133" width="11.7109375" style="662" customWidth="1"/>
    <col min="16134" max="16134" width="10.7109375" style="662" customWidth="1"/>
    <col min="16135" max="16135" width="2.42578125" style="662" bestFit="1" customWidth="1"/>
    <col min="16136" max="16136" width="8.5703125" style="662" customWidth="1"/>
    <col min="16137" max="16137" width="12.42578125" style="662" customWidth="1"/>
    <col min="16138" max="16138" width="2.140625" style="662" customWidth="1"/>
    <col min="16139" max="16139" width="9.42578125" style="662" customWidth="1"/>
    <col min="16140" max="16384" width="11" style="662"/>
  </cols>
  <sheetData>
    <row r="1" spans="1:12" ht="24.95" customHeight="1">
      <c r="A1" s="1894" t="s">
        <v>725</v>
      </c>
      <c r="B1" s="1894"/>
      <c r="C1" s="1894"/>
      <c r="D1" s="1894"/>
      <c r="E1" s="1894"/>
      <c r="F1" s="1894"/>
      <c r="G1" s="1894"/>
      <c r="H1" s="1894"/>
      <c r="I1" s="1894"/>
      <c r="J1" s="1894"/>
      <c r="K1" s="1894"/>
    </row>
    <row r="2" spans="1:12" ht="17.100000000000001" customHeight="1">
      <c r="A2" s="1895" t="s">
        <v>109</v>
      </c>
      <c r="B2" s="1895"/>
      <c r="C2" s="1895"/>
      <c r="D2" s="1895"/>
      <c r="E2" s="1895"/>
      <c r="F2" s="1895"/>
      <c r="G2" s="1895"/>
      <c r="H2" s="1895"/>
      <c r="I2" s="1895"/>
      <c r="J2" s="1895"/>
      <c r="K2" s="1895"/>
    </row>
    <row r="3" spans="1:12" ht="17.100000000000001" customHeight="1" thickBot="1">
      <c r="A3" s="663" t="s">
        <v>82</v>
      </c>
      <c r="B3" s="663"/>
      <c r="C3" s="663"/>
      <c r="D3" s="663"/>
      <c r="E3" s="664"/>
      <c r="F3" s="663"/>
      <c r="G3" s="663"/>
      <c r="H3" s="663"/>
      <c r="I3" s="1896" t="s">
        <v>1</v>
      </c>
      <c r="J3" s="1896"/>
      <c r="K3" s="1896"/>
    </row>
    <row r="4" spans="1:12" ht="18.75" customHeight="1" thickTop="1">
      <c r="A4" s="1903" t="s">
        <v>283</v>
      </c>
      <c r="B4" s="749">
        <v>2017</v>
      </c>
      <c r="C4" s="750">
        <v>2017</v>
      </c>
      <c r="D4" s="750">
        <v>2018</v>
      </c>
      <c r="E4" s="750">
        <v>2018</v>
      </c>
      <c r="F4" s="1897" t="s">
        <v>282</v>
      </c>
      <c r="G4" s="1897"/>
      <c r="H4" s="1897"/>
      <c r="I4" s="1897"/>
      <c r="J4" s="1897"/>
      <c r="K4" s="1898"/>
    </row>
    <row r="5" spans="1:12" ht="18.75" customHeight="1">
      <c r="A5" s="1904"/>
      <c r="B5" s="751" t="s">
        <v>284</v>
      </c>
      <c r="C5" s="751" t="s">
        <v>285</v>
      </c>
      <c r="D5" s="751" t="s">
        <v>286</v>
      </c>
      <c r="E5" s="751" t="s">
        <v>287</v>
      </c>
      <c r="F5" s="1899" t="s">
        <v>44</v>
      </c>
      <c r="G5" s="1900"/>
      <c r="H5" s="1901"/>
      <c r="I5" s="1900" t="s">
        <v>132</v>
      </c>
      <c r="J5" s="1900"/>
      <c r="K5" s="1902"/>
    </row>
    <row r="6" spans="1:12" ht="18.75" customHeight="1">
      <c r="A6" s="1905"/>
      <c r="B6" s="752"/>
      <c r="C6" s="752"/>
      <c r="D6" s="752"/>
      <c r="E6" s="753"/>
      <c r="F6" s="754" t="s">
        <v>3</v>
      </c>
      <c r="G6" s="755" t="s">
        <v>82</v>
      </c>
      <c r="H6" s="756" t="s">
        <v>288</v>
      </c>
      <c r="I6" s="754" t="s">
        <v>3</v>
      </c>
      <c r="J6" s="755" t="s">
        <v>82</v>
      </c>
      <c r="K6" s="757" t="s">
        <v>288</v>
      </c>
    </row>
    <row r="7" spans="1:12" ht="27.75" customHeight="1">
      <c r="A7" s="665" t="s">
        <v>289</v>
      </c>
      <c r="B7" s="666">
        <v>1014634.8957572373</v>
      </c>
      <c r="C7" s="666">
        <v>1025424.9232787306</v>
      </c>
      <c r="D7" s="666">
        <v>1054291.6968571884</v>
      </c>
      <c r="E7" s="666">
        <v>1073707.3022669998</v>
      </c>
      <c r="F7" s="667">
        <v>4274.0073682032535</v>
      </c>
      <c r="G7" s="668" t="s">
        <v>290</v>
      </c>
      <c r="H7" s="715">
        <v>0.42123599198837897</v>
      </c>
      <c r="I7" s="670">
        <v>-35417.771776398527</v>
      </c>
      <c r="J7" s="671" t="s">
        <v>291</v>
      </c>
      <c r="K7" s="719">
        <v>-3.3593901841376379</v>
      </c>
      <c r="L7" s="672"/>
    </row>
    <row r="8" spans="1:12" ht="27.75" customHeight="1">
      <c r="A8" s="673" t="s">
        <v>292</v>
      </c>
      <c r="B8" s="674">
        <v>1107823.503036466</v>
      </c>
      <c r="C8" s="674">
        <v>1129987.6192336667</v>
      </c>
      <c r="D8" s="674">
        <v>1133295.2157678199</v>
      </c>
      <c r="E8" s="674">
        <v>1153309.5538563835</v>
      </c>
      <c r="F8" s="675">
        <v>22164.116197200725</v>
      </c>
      <c r="G8" s="676"/>
      <c r="H8" s="716">
        <v>2.0006901944624254</v>
      </c>
      <c r="I8" s="678">
        <v>20014.338088563643</v>
      </c>
      <c r="J8" s="677"/>
      <c r="K8" s="720">
        <v>1.7660304049729629</v>
      </c>
      <c r="L8" s="672"/>
    </row>
    <row r="9" spans="1:12" ht="27.75" customHeight="1">
      <c r="A9" s="673" t="s">
        <v>293</v>
      </c>
      <c r="B9" s="674">
        <v>93188.607279228629</v>
      </c>
      <c r="C9" s="674">
        <v>104562.69595493612</v>
      </c>
      <c r="D9" s="674">
        <v>79003.518910631596</v>
      </c>
      <c r="E9" s="674">
        <v>79602.251589383581</v>
      </c>
      <c r="F9" s="675">
        <v>11374.088675707491</v>
      </c>
      <c r="G9" s="676"/>
      <c r="H9" s="716">
        <v>12.205449794550937</v>
      </c>
      <c r="I9" s="678">
        <v>598.73267875198508</v>
      </c>
      <c r="J9" s="677"/>
      <c r="K9" s="720">
        <v>0.75785570947702796</v>
      </c>
      <c r="L9" s="672"/>
    </row>
    <row r="10" spans="1:12" ht="27.75" customHeight="1">
      <c r="A10" s="679" t="s">
        <v>294</v>
      </c>
      <c r="B10" s="674">
        <v>90339.575064238627</v>
      </c>
      <c r="C10" s="674">
        <v>101718.66226857612</v>
      </c>
      <c r="D10" s="674">
        <v>77178.293227801594</v>
      </c>
      <c r="E10" s="674">
        <v>75845.407038823585</v>
      </c>
      <c r="F10" s="675">
        <v>11379.087204337498</v>
      </c>
      <c r="G10" s="676"/>
      <c r="H10" s="716">
        <v>12.595905168079508</v>
      </c>
      <c r="I10" s="678">
        <v>-1332.8861889780092</v>
      </c>
      <c r="J10" s="677"/>
      <c r="K10" s="720">
        <v>-1.7270221110537201</v>
      </c>
      <c r="L10" s="672"/>
    </row>
    <row r="11" spans="1:12" s="680" customFormat="1" ht="27.75" customHeight="1">
      <c r="A11" s="679" t="s">
        <v>295</v>
      </c>
      <c r="B11" s="674">
        <v>2849.0322149899994</v>
      </c>
      <c r="C11" s="674">
        <v>2844.0336863599987</v>
      </c>
      <c r="D11" s="674">
        <v>1825.2256828300001</v>
      </c>
      <c r="E11" s="674">
        <v>3756.8445505599998</v>
      </c>
      <c r="F11" s="675">
        <v>-4.9985286300006919</v>
      </c>
      <c r="G11" s="676"/>
      <c r="H11" s="716">
        <v>-0.17544654650450267</v>
      </c>
      <c r="I11" s="678">
        <v>1931.6188677299997</v>
      </c>
      <c r="J11" s="677"/>
      <c r="K11" s="720">
        <v>105.82904272610484</v>
      </c>
      <c r="L11" s="672"/>
    </row>
    <row r="12" spans="1:12" ht="27.75" customHeight="1">
      <c r="A12" s="665" t="s">
        <v>296</v>
      </c>
      <c r="B12" s="666">
        <v>1577067.098812168</v>
      </c>
      <c r="C12" s="666">
        <v>1674249.8227850418</v>
      </c>
      <c r="D12" s="666">
        <v>2040174.9528964828</v>
      </c>
      <c r="E12" s="666">
        <v>2128933.9891827274</v>
      </c>
      <c r="F12" s="667">
        <v>103698.74412616366</v>
      </c>
      <c r="G12" s="668" t="s">
        <v>290</v>
      </c>
      <c r="H12" s="715">
        <v>6.5754173810530041</v>
      </c>
      <c r="I12" s="670">
        <v>143592.41347245441</v>
      </c>
      <c r="J12" s="681" t="s">
        <v>291</v>
      </c>
      <c r="K12" s="719">
        <v>7.0382401895775164</v>
      </c>
      <c r="L12" s="672"/>
    </row>
    <row r="13" spans="1:12" ht="27.75" customHeight="1">
      <c r="A13" s="673" t="s">
        <v>297</v>
      </c>
      <c r="B13" s="674">
        <v>2177792.0340676117</v>
      </c>
      <c r="C13" s="674">
        <v>2192034.3167827185</v>
      </c>
      <c r="D13" s="674">
        <v>2719242.4441511482</v>
      </c>
      <c r="E13" s="674">
        <v>2840251.5263050059</v>
      </c>
      <c r="F13" s="675">
        <v>14242.282715106849</v>
      </c>
      <c r="G13" s="676"/>
      <c r="H13" s="716">
        <v>0.65397808846355088</v>
      </c>
      <c r="I13" s="682">
        <v>121009.08215385769</v>
      </c>
      <c r="J13" s="683"/>
      <c r="K13" s="721">
        <v>4.4501027267405888</v>
      </c>
      <c r="L13" s="672"/>
    </row>
    <row r="14" spans="1:12" ht="27.75" customHeight="1">
      <c r="A14" s="673" t="s">
        <v>298</v>
      </c>
      <c r="B14" s="674">
        <v>149489.00276416997</v>
      </c>
      <c r="C14" s="674">
        <v>67264.596512759483</v>
      </c>
      <c r="D14" s="674">
        <v>235979.7038498802</v>
      </c>
      <c r="E14" s="674">
        <v>180289.30771475006</v>
      </c>
      <c r="F14" s="675">
        <v>-82224.406251410488</v>
      </c>
      <c r="G14" s="676"/>
      <c r="H14" s="716">
        <v>-55.003648917991384</v>
      </c>
      <c r="I14" s="678">
        <v>-55690.39613513014</v>
      </c>
      <c r="J14" s="677"/>
      <c r="K14" s="720">
        <v>-23.599655066334812</v>
      </c>
      <c r="L14" s="672"/>
    </row>
    <row r="15" spans="1:12" ht="27.75" customHeight="1">
      <c r="A15" s="679" t="s">
        <v>299</v>
      </c>
      <c r="B15" s="674">
        <v>255761.09999525</v>
      </c>
      <c r="C15" s="674">
        <v>313305.39959525003</v>
      </c>
      <c r="D15" s="674">
        <v>362128.10588888003</v>
      </c>
      <c r="E15" s="674">
        <v>362168.50714887999</v>
      </c>
      <c r="F15" s="675">
        <v>57544.299600000028</v>
      </c>
      <c r="G15" s="676"/>
      <c r="H15" s="716">
        <v>22.499238391244305</v>
      </c>
      <c r="I15" s="678">
        <v>40.401259999955073</v>
      </c>
      <c r="J15" s="677"/>
      <c r="K15" s="720">
        <v>1.1156620914796463E-2</v>
      </c>
      <c r="L15" s="672"/>
    </row>
    <row r="16" spans="1:12" ht="27.75" customHeight="1">
      <c r="A16" s="679" t="s">
        <v>300</v>
      </c>
      <c r="B16" s="674">
        <v>106272.09723108003</v>
      </c>
      <c r="C16" s="674">
        <v>246040.80308249054</v>
      </c>
      <c r="D16" s="674">
        <v>126148.40203899983</v>
      </c>
      <c r="E16" s="674">
        <v>181879.19943412993</v>
      </c>
      <c r="F16" s="675">
        <v>139768.70585141052</v>
      </c>
      <c r="G16" s="676"/>
      <c r="H16" s="716">
        <v>131.51966460913519</v>
      </c>
      <c r="I16" s="678">
        <v>55730.797395130096</v>
      </c>
      <c r="J16" s="677"/>
      <c r="K16" s="720">
        <v>44.178758108961581</v>
      </c>
      <c r="L16" s="672"/>
    </row>
    <row r="17" spans="1:12" ht="27.75" customHeight="1">
      <c r="A17" s="673" t="s">
        <v>301</v>
      </c>
      <c r="B17" s="674">
        <v>9225.8825246000015</v>
      </c>
      <c r="C17" s="674">
        <v>10139.592593100002</v>
      </c>
      <c r="D17" s="674">
        <v>10034.312353654001</v>
      </c>
      <c r="E17" s="674">
        <v>10936.7269100055</v>
      </c>
      <c r="F17" s="675">
        <v>913.71006850000049</v>
      </c>
      <c r="G17" s="676"/>
      <c r="H17" s="716">
        <v>9.9037687295895349</v>
      </c>
      <c r="I17" s="678">
        <v>902.41455635149941</v>
      </c>
      <c r="J17" s="677"/>
      <c r="K17" s="720">
        <v>8.9932874774710854</v>
      </c>
      <c r="L17" s="672"/>
    </row>
    <row r="18" spans="1:12" ht="27.75" customHeight="1">
      <c r="A18" s="679" t="s">
        <v>302</v>
      </c>
      <c r="B18" s="674">
        <v>21917.149346277081</v>
      </c>
      <c r="C18" s="674">
        <v>22438.073201116775</v>
      </c>
      <c r="D18" s="674">
        <v>30444.43478032235</v>
      </c>
      <c r="E18" s="674">
        <v>28683.220709364759</v>
      </c>
      <c r="F18" s="675">
        <v>520.92385483969338</v>
      </c>
      <c r="G18" s="676"/>
      <c r="H18" s="716">
        <v>2.3767865364670668</v>
      </c>
      <c r="I18" s="678">
        <v>-1761.2140709575906</v>
      </c>
      <c r="J18" s="677"/>
      <c r="K18" s="720">
        <v>-5.7850115584866924</v>
      </c>
      <c r="L18" s="672"/>
    </row>
    <row r="19" spans="1:12" ht="27.75" customHeight="1">
      <c r="A19" s="679" t="s">
        <v>303</v>
      </c>
      <c r="B19" s="674">
        <v>4286.2288242900004</v>
      </c>
      <c r="C19" s="674">
        <v>4586.2288242900004</v>
      </c>
      <c r="D19" s="674">
        <v>3827.1691194100003</v>
      </c>
      <c r="E19" s="674">
        <v>2910.4285379699995</v>
      </c>
      <c r="F19" s="675">
        <v>300</v>
      </c>
      <c r="G19" s="676"/>
      <c r="H19" s="716">
        <v>6.9991596878800326</v>
      </c>
      <c r="I19" s="678">
        <v>-916.74058144000082</v>
      </c>
      <c r="J19" s="677"/>
      <c r="K19" s="720">
        <v>-23.953490238793691</v>
      </c>
      <c r="L19" s="672"/>
    </row>
    <row r="20" spans="1:12" ht="27.75" customHeight="1">
      <c r="A20" s="679" t="s">
        <v>304</v>
      </c>
      <c r="B20" s="674">
        <v>17630.920521987082</v>
      </c>
      <c r="C20" s="674">
        <v>17851.844376826775</v>
      </c>
      <c r="D20" s="674">
        <v>26617.265660912348</v>
      </c>
      <c r="E20" s="674">
        <v>25772.792171394758</v>
      </c>
      <c r="F20" s="675">
        <v>220.92385483969338</v>
      </c>
      <c r="G20" s="676"/>
      <c r="H20" s="716">
        <v>1.2530477609730288</v>
      </c>
      <c r="I20" s="678">
        <v>-844.47348951758977</v>
      </c>
      <c r="J20" s="677"/>
      <c r="K20" s="720">
        <v>-3.1726530451161459</v>
      </c>
      <c r="L20" s="672"/>
    </row>
    <row r="21" spans="1:12" ht="27.75" customHeight="1">
      <c r="A21" s="673" t="s">
        <v>305</v>
      </c>
      <c r="B21" s="674">
        <v>1997159.9994325647</v>
      </c>
      <c r="C21" s="674">
        <v>2092192.0544757424</v>
      </c>
      <c r="D21" s="674">
        <v>2442783.9931672919</v>
      </c>
      <c r="E21" s="674">
        <v>2620342.2709708856</v>
      </c>
      <c r="F21" s="675">
        <v>95032.055043177679</v>
      </c>
      <c r="G21" s="684"/>
      <c r="H21" s="716">
        <v>4.7583596241752435</v>
      </c>
      <c r="I21" s="678">
        <v>177558.27780359378</v>
      </c>
      <c r="J21" s="685"/>
      <c r="K21" s="720">
        <v>7.2686851682441764</v>
      </c>
      <c r="L21" s="672"/>
    </row>
    <row r="22" spans="1:12" ht="27.75" customHeight="1">
      <c r="A22" s="673" t="s">
        <v>306</v>
      </c>
      <c r="B22" s="674">
        <v>600724.93525544356</v>
      </c>
      <c r="C22" s="674">
        <v>517784.49399767676</v>
      </c>
      <c r="D22" s="674">
        <v>679067.49125466531</v>
      </c>
      <c r="E22" s="674">
        <v>711317.53712227859</v>
      </c>
      <c r="F22" s="675">
        <v>-89456.461411056807</v>
      </c>
      <c r="G22" s="686" t="s">
        <v>290</v>
      </c>
      <c r="H22" s="716">
        <v>-14.891418045268528</v>
      </c>
      <c r="I22" s="678">
        <v>-22583.331318596727</v>
      </c>
      <c r="J22" s="687" t="s">
        <v>291</v>
      </c>
      <c r="K22" s="720">
        <v>-3.3256387044638367</v>
      </c>
      <c r="L22" s="672"/>
    </row>
    <row r="23" spans="1:12" ht="27.75" customHeight="1">
      <c r="A23" s="665" t="s">
        <v>307</v>
      </c>
      <c r="B23" s="666">
        <v>2591701.9945694054</v>
      </c>
      <c r="C23" s="666">
        <v>2699674.7460637726</v>
      </c>
      <c r="D23" s="666">
        <v>3094466.6497536711</v>
      </c>
      <c r="E23" s="666">
        <v>3202641.2914497275</v>
      </c>
      <c r="F23" s="667">
        <v>107972.75149436714</v>
      </c>
      <c r="G23" s="688"/>
      <c r="H23" s="715">
        <v>4.1660943935919654</v>
      </c>
      <c r="I23" s="670">
        <v>108174.64169605635</v>
      </c>
      <c r="J23" s="669"/>
      <c r="K23" s="722">
        <v>3.4957443055548003</v>
      </c>
      <c r="L23" s="672"/>
    </row>
    <row r="24" spans="1:12" ht="27.75" customHeight="1">
      <c r="A24" s="673" t="s">
        <v>308</v>
      </c>
      <c r="B24" s="674">
        <v>1623172.4922257666</v>
      </c>
      <c r="C24" s="674">
        <v>1694196.6001297378</v>
      </c>
      <c r="D24" s="674">
        <v>1878960.2563264195</v>
      </c>
      <c r="E24" s="674">
        <v>1908281.3265414585</v>
      </c>
      <c r="F24" s="675">
        <v>71024.107903971104</v>
      </c>
      <c r="G24" s="676"/>
      <c r="H24" s="716">
        <v>4.3756352602168409</v>
      </c>
      <c r="I24" s="678">
        <v>29321.070215038955</v>
      </c>
      <c r="J24" s="677"/>
      <c r="K24" s="723">
        <v>1.5604944338931881</v>
      </c>
      <c r="L24" s="672"/>
    </row>
    <row r="25" spans="1:12" ht="27.75" customHeight="1">
      <c r="A25" s="673" t="s">
        <v>309</v>
      </c>
      <c r="B25" s="674">
        <v>569402.38672684168</v>
      </c>
      <c r="C25" s="674">
        <v>593299.54685929255</v>
      </c>
      <c r="D25" s="674">
        <v>669394.96134933992</v>
      </c>
      <c r="E25" s="674">
        <v>675363.82799269934</v>
      </c>
      <c r="F25" s="675">
        <v>23897.160132450867</v>
      </c>
      <c r="G25" s="676"/>
      <c r="H25" s="716">
        <v>4.1968844334885107</v>
      </c>
      <c r="I25" s="678">
        <v>5968.866643359419</v>
      </c>
      <c r="J25" s="677"/>
      <c r="K25" s="723">
        <v>0.89168084434451278</v>
      </c>
      <c r="L25" s="672"/>
    </row>
    <row r="26" spans="1:12" ht="27.75" customHeight="1">
      <c r="A26" s="679" t="s">
        <v>310</v>
      </c>
      <c r="B26" s="674">
        <v>361745.91183872998</v>
      </c>
      <c r="C26" s="674">
        <v>400872.28780599998</v>
      </c>
      <c r="D26" s="674">
        <v>415985.43141382997</v>
      </c>
      <c r="E26" s="674">
        <v>462253.09167127992</v>
      </c>
      <c r="F26" s="675">
        <v>39126.375967269996</v>
      </c>
      <c r="G26" s="676"/>
      <c r="H26" s="716">
        <v>10.8159829003715</v>
      </c>
      <c r="I26" s="678">
        <v>46267.660257449956</v>
      </c>
      <c r="J26" s="677"/>
      <c r="K26" s="720">
        <v>11.122423230111162</v>
      </c>
      <c r="L26" s="672"/>
    </row>
    <row r="27" spans="1:12" ht="27.75" customHeight="1">
      <c r="A27" s="679" t="s">
        <v>311</v>
      </c>
      <c r="B27" s="674">
        <v>207656.43750904762</v>
      </c>
      <c r="C27" s="674">
        <v>192427.20777130462</v>
      </c>
      <c r="D27" s="674">
        <v>253409.51741769715</v>
      </c>
      <c r="E27" s="674">
        <v>213110.76143130384</v>
      </c>
      <c r="F27" s="675">
        <v>-15229.229737743008</v>
      </c>
      <c r="G27" s="676"/>
      <c r="H27" s="716">
        <v>-7.3338587141462765</v>
      </c>
      <c r="I27" s="678">
        <v>-40298.755986393313</v>
      </c>
      <c r="J27" s="677"/>
      <c r="K27" s="720">
        <v>-15.902621336817639</v>
      </c>
      <c r="L27" s="672"/>
    </row>
    <row r="28" spans="1:12" ht="27.75" customHeight="1">
      <c r="A28" s="679" t="s">
        <v>312</v>
      </c>
      <c r="B28" s="674">
        <v>1053770.1054989251</v>
      </c>
      <c r="C28" s="674">
        <v>1100897.0532704452</v>
      </c>
      <c r="D28" s="674">
        <v>1209565.2949770796</v>
      </c>
      <c r="E28" s="674">
        <v>1232917.4985487591</v>
      </c>
      <c r="F28" s="675">
        <v>47126.947771520121</v>
      </c>
      <c r="G28" s="676"/>
      <c r="H28" s="716">
        <v>4.4722228810246119</v>
      </c>
      <c r="I28" s="678">
        <v>23352.203571679536</v>
      </c>
      <c r="J28" s="677"/>
      <c r="K28" s="720">
        <v>1.9306277774877829</v>
      </c>
      <c r="L28" s="672"/>
    </row>
    <row r="29" spans="1:12" ht="27.75" customHeight="1">
      <c r="A29" s="689" t="s">
        <v>313</v>
      </c>
      <c r="B29" s="690">
        <v>968529.50234363868</v>
      </c>
      <c r="C29" s="690">
        <v>1005478.1459340348</v>
      </c>
      <c r="D29" s="690">
        <v>1215506.3934272516</v>
      </c>
      <c r="E29" s="690">
        <v>1294359.964908269</v>
      </c>
      <c r="F29" s="691">
        <v>36948.643590396154</v>
      </c>
      <c r="G29" s="692"/>
      <c r="H29" s="717">
        <v>3.81492184812008</v>
      </c>
      <c r="I29" s="693">
        <v>78853.571481017396</v>
      </c>
      <c r="J29" s="692"/>
      <c r="K29" s="724">
        <v>6.4873020748727805</v>
      </c>
      <c r="L29" s="672"/>
    </row>
    <row r="30" spans="1:12" ht="27.75" customHeight="1" thickBot="1">
      <c r="A30" s="694" t="s">
        <v>314</v>
      </c>
      <c r="B30" s="695">
        <v>2682041.5696336441</v>
      </c>
      <c r="C30" s="695">
        <v>2801393.4083323488</v>
      </c>
      <c r="D30" s="695">
        <v>3171644.9429814727</v>
      </c>
      <c r="E30" s="695">
        <v>3278486.6984885512</v>
      </c>
      <c r="F30" s="696">
        <v>119351.83869870473</v>
      </c>
      <c r="G30" s="697"/>
      <c r="H30" s="718">
        <v>4.450036869302056</v>
      </c>
      <c r="I30" s="698">
        <v>106841.75550707849</v>
      </c>
      <c r="J30" s="697"/>
      <c r="K30" s="725">
        <v>3.368654355321469</v>
      </c>
      <c r="L30" s="672"/>
    </row>
    <row r="31" spans="1:12" ht="19.5" customHeight="1" thickTop="1">
      <c r="A31" s="699" t="s">
        <v>717</v>
      </c>
      <c r="B31" s="700">
        <v>6516.0201532900091</v>
      </c>
      <c r="C31" s="663" t="s">
        <v>315</v>
      </c>
      <c r="D31" s="701"/>
      <c r="E31" s="701"/>
      <c r="F31" s="701"/>
      <c r="G31" s="702"/>
      <c r="H31" s="703"/>
      <c r="I31" s="701"/>
      <c r="J31" s="704"/>
      <c r="K31" s="704"/>
    </row>
    <row r="32" spans="1:12" ht="15" customHeight="1">
      <c r="A32" s="699" t="s">
        <v>718</v>
      </c>
      <c r="B32" s="700">
        <v>54833.377186210011</v>
      </c>
      <c r="C32" s="663" t="s">
        <v>315</v>
      </c>
      <c r="D32" s="701"/>
      <c r="E32" s="701"/>
      <c r="F32" s="701"/>
      <c r="G32" s="702"/>
      <c r="H32" s="703"/>
      <c r="I32" s="701"/>
      <c r="J32" s="704"/>
      <c r="K32" s="704"/>
    </row>
    <row r="33" spans="1:11" ht="17.100000000000001" customHeight="1">
      <c r="A33" s="705" t="s">
        <v>316</v>
      </c>
      <c r="B33" s="663"/>
      <c r="C33" s="663"/>
      <c r="D33" s="701"/>
      <c r="E33" s="701"/>
      <c r="F33" s="701"/>
      <c r="G33" s="702"/>
      <c r="H33" s="703"/>
      <c r="I33" s="701"/>
      <c r="J33" s="704"/>
      <c r="K33" s="704"/>
    </row>
    <row r="34" spans="1:11" ht="17.100000000000001" customHeight="1">
      <c r="A34" s="706" t="s">
        <v>317</v>
      </c>
      <c r="B34" s="663"/>
      <c r="C34" s="663"/>
      <c r="D34" s="701"/>
      <c r="E34" s="701"/>
      <c r="F34" s="701"/>
      <c r="G34" s="702"/>
      <c r="H34" s="703"/>
      <c r="I34" s="701"/>
      <c r="J34" s="704"/>
      <c r="K34" s="704"/>
    </row>
    <row r="35" spans="1:11" ht="17.100000000000001" customHeight="1">
      <c r="A35" s="707" t="s">
        <v>318</v>
      </c>
      <c r="B35" s="708">
        <v>0.86678967189953871</v>
      </c>
      <c r="C35" s="709">
        <v>0.96110357919310196</v>
      </c>
      <c r="D35" s="709">
        <v>0.94296323767327939</v>
      </c>
      <c r="E35" s="709">
        <v>1.063799009735364</v>
      </c>
      <c r="F35" s="710">
        <v>9.4313907293563259E-2</v>
      </c>
      <c r="G35" s="711"/>
      <c r="H35" s="710">
        <v>10.880829611972381</v>
      </c>
      <c r="I35" s="710">
        <v>0.12083577206208462</v>
      </c>
      <c r="J35" s="710"/>
      <c r="K35" s="710">
        <v>12.814473272599855</v>
      </c>
    </row>
    <row r="36" spans="1:11" ht="17.100000000000001" customHeight="1">
      <c r="A36" s="707" t="s">
        <v>319</v>
      </c>
      <c r="B36" s="708">
        <v>2.4709224702419132</v>
      </c>
      <c r="C36" s="709">
        <v>2.7444794536943147</v>
      </c>
      <c r="D36" s="709">
        <v>2.6468535753443234</v>
      </c>
      <c r="E36" s="709">
        <v>3.0058284162255058</v>
      </c>
      <c r="F36" s="710">
        <v>0.27355698345240143</v>
      </c>
      <c r="G36" s="711"/>
      <c r="H36" s="710">
        <v>11.071046815387092</v>
      </c>
      <c r="I36" s="710">
        <v>0.35897484088118237</v>
      </c>
      <c r="J36" s="710"/>
      <c r="K36" s="710">
        <v>13.562323364808124</v>
      </c>
    </row>
    <row r="37" spans="1:11" ht="17.100000000000001" customHeight="1">
      <c r="A37" s="707" t="s">
        <v>320</v>
      </c>
      <c r="B37" s="712">
        <v>3.94529523216046</v>
      </c>
      <c r="C37" s="713">
        <v>4.3732834026830538</v>
      </c>
      <c r="D37" s="713">
        <v>4.3591130190788743</v>
      </c>
      <c r="E37" s="713">
        <v>5.0446388941319444</v>
      </c>
      <c r="F37" s="710">
        <v>0.42798817052259386</v>
      </c>
      <c r="G37" s="711"/>
      <c r="H37" s="710">
        <v>10.848064475221181</v>
      </c>
      <c r="I37" s="710">
        <v>0.68552587505307017</v>
      </c>
      <c r="J37" s="710"/>
      <c r="K37" s="710">
        <v>15.726269818026624</v>
      </c>
    </row>
    <row r="38" spans="1:11" ht="17.100000000000001" customHeight="1">
      <c r="A38" s="714"/>
      <c r="B38" s="663"/>
      <c r="C38" s="663"/>
      <c r="D38" s="663"/>
      <c r="E38" s="663"/>
      <c r="F38" s="663"/>
      <c r="G38" s="663"/>
      <c r="H38" s="663"/>
      <c r="I38" s="663"/>
      <c r="J38" s="663"/>
      <c r="K38" s="663"/>
    </row>
  </sheetData>
  <mergeCells count="7">
    <mergeCell ref="A1:K1"/>
    <mergeCell ref="A2:K2"/>
    <mergeCell ref="I3:K3"/>
    <mergeCell ref="F4:K4"/>
    <mergeCell ref="F5:H5"/>
    <mergeCell ref="I5:K5"/>
    <mergeCell ref="A4:A6"/>
  </mergeCells>
  <pageMargins left="0.5" right="0.5" top="0.5" bottom="0.5" header="0.3" footer="0.3"/>
  <pageSetup paperSize="9" scale="56" orientation="portrait" r:id="rId1"/>
</worksheet>
</file>

<file path=xl/worksheets/sheet26.xml><?xml version="1.0" encoding="utf-8"?>
<worksheet xmlns="http://schemas.openxmlformats.org/spreadsheetml/2006/main" xmlns:r="http://schemas.openxmlformats.org/officeDocument/2006/relationships">
  <sheetPr>
    <pageSetUpPr fitToPage="1"/>
  </sheetPr>
  <dimension ref="A1:I56"/>
  <sheetViews>
    <sheetView workbookViewId="0">
      <selection activeCell="M10" sqref="M10"/>
    </sheetView>
  </sheetViews>
  <sheetFormatPr defaultColWidth="11" defaultRowHeight="17.100000000000001" customHeight="1"/>
  <cols>
    <col min="1" max="1" width="53.5703125" style="164" bestFit="1" customWidth="1"/>
    <col min="2" max="5" width="13.5703125" style="164" customWidth="1"/>
    <col min="6" max="6" width="10.28515625" style="164" customWidth="1"/>
    <col min="7" max="8" width="10.140625" style="164" customWidth="1"/>
    <col min="9" max="9" width="9.85546875" style="164" customWidth="1"/>
    <col min="10" max="254" width="11" style="662"/>
    <col min="255" max="255" width="46.7109375" style="662" bestFit="1" customWidth="1"/>
    <col min="256" max="256" width="11.85546875" style="662" customWidth="1"/>
    <col min="257" max="257" width="12.42578125" style="662" customWidth="1"/>
    <col min="258" max="258" width="12.5703125" style="662" customWidth="1"/>
    <col min="259" max="259" width="11.7109375" style="662" customWidth="1"/>
    <col min="260" max="260" width="10.7109375" style="662" customWidth="1"/>
    <col min="261" max="261" width="2.42578125" style="662" bestFit="1" customWidth="1"/>
    <col min="262" max="262" width="8.5703125" style="662" customWidth="1"/>
    <col min="263" max="263" width="12.42578125" style="662" customWidth="1"/>
    <col min="264" max="264" width="2.140625" style="662" customWidth="1"/>
    <col min="265" max="265" width="9.42578125" style="662" customWidth="1"/>
    <col min="266" max="510" width="11" style="662"/>
    <col min="511" max="511" width="46.7109375" style="662" bestFit="1" customWidth="1"/>
    <col min="512" max="512" width="11.85546875" style="662" customWidth="1"/>
    <col min="513" max="513" width="12.42578125" style="662" customWidth="1"/>
    <col min="514" max="514" width="12.5703125" style="662" customWidth="1"/>
    <col min="515" max="515" width="11.7109375" style="662" customWidth="1"/>
    <col min="516" max="516" width="10.7109375" style="662" customWidth="1"/>
    <col min="517" max="517" width="2.42578125" style="662" bestFit="1" customWidth="1"/>
    <col min="518" max="518" width="8.5703125" style="662" customWidth="1"/>
    <col min="519" max="519" width="12.42578125" style="662" customWidth="1"/>
    <col min="520" max="520" width="2.140625" style="662" customWidth="1"/>
    <col min="521" max="521" width="9.42578125" style="662" customWidth="1"/>
    <col min="522" max="766" width="11" style="662"/>
    <col min="767" max="767" width="46.7109375" style="662" bestFit="1" customWidth="1"/>
    <col min="768" max="768" width="11.85546875" style="662" customWidth="1"/>
    <col min="769" max="769" width="12.42578125" style="662" customWidth="1"/>
    <col min="770" max="770" width="12.5703125" style="662" customWidth="1"/>
    <col min="771" max="771" width="11.7109375" style="662" customWidth="1"/>
    <col min="772" max="772" width="10.7109375" style="662" customWidth="1"/>
    <col min="773" max="773" width="2.42578125" style="662" bestFit="1" customWidth="1"/>
    <col min="774" max="774" width="8.5703125" style="662" customWidth="1"/>
    <col min="775" max="775" width="12.42578125" style="662" customWidth="1"/>
    <col min="776" max="776" width="2.140625" style="662" customWidth="1"/>
    <col min="777" max="777" width="9.42578125" style="662" customWidth="1"/>
    <col min="778" max="1022" width="11" style="662"/>
    <col min="1023" max="1023" width="46.7109375" style="662" bestFit="1" customWidth="1"/>
    <col min="1024" max="1024" width="11.85546875" style="662" customWidth="1"/>
    <col min="1025" max="1025" width="12.42578125" style="662" customWidth="1"/>
    <col min="1026" max="1026" width="12.5703125" style="662" customWidth="1"/>
    <col min="1027" max="1027" width="11.7109375" style="662" customWidth="1"/>
    <col min="1028" max="1028" width="10.7109375" style="662" customWidth="1"/>
    <col min="1029" max="1029" width="2.42578125" style="662" bestFit="1" customWidth="1"/>
    <col min="1030" max="1030" width="8.5703125" style="662" customWidth="1"/>
    <col min="1031" max="1031" width="12.42578125" style="662" customWidth="1"/>
    <col min="1032" max="1032" width="2.140625" style="662" customWidth="1"/>
    <col min="1033" max="1033" width="9.42578125" style="662" customWidth="1"/>
    <col min="1034" max="1278" width="11" style="662"/>
    <col min="1279" max="1279" width="46.7109375" style="662" bestFit="1" customWidth="1"/>
    <col min="1280" max="1280" width="11.85546875" style="662" customWidth="1"/>
    <col min="1281" max="1281" width="12.42578125" style="662" customWidth="1"/>
    <col min="1282" max="1282" width="12.5703125" style="662" customWidth="1"/>
    <col min="1283" max="1283" width="11.7109375" style="662" customWidth="1"/>
    <col min="1284" max="1284" width="10.7109375" style="662" customWidth="1"/>
    <col min="1285" max="1285" width="2.42578125" style="662" bestFit="1" customWidth="1"/>
    <col min="1286" max="1286" width="8.5703125" style="662" customWidth="1"/>
    <col min="1287" max="1287" width="12.42578125" style="662" customWidth="1"/>
    <col min="1288" max="1288" width="2.140625" style="662" customWidth="1"/>
    <col min="1289" max="1289" width="9.42578125" style="662" customWidth="1"/>
    <col min="1290" max="1534" width="11" style="662"/>
    <col min="1535" max="1535" width="46.7109375" style="662" bestFit="1" customWidth="1"/>
    <col min="1536" max="1536" width="11.85546875" style="662" customWidth="1"/>
    <col min="1537" max="1537" width="12.42578125" style="662" customWidth="1"/>
    <col min="1538" max="1538" width="12.5703125" style="662" customWidth="1"/>
    <col min="1539" max="1539" width="11.7109375" style="662" customWidth="1"/>
    <col min="1540" max="1540" width="10.7109375" style="662" customWidth="1"/>
    <col min="1541" max="1541" width="2.42578125" style="662" bestFit="1" customWidth="1"/>
    <col min="1542" max="1542" width="8.5703125" style="662" customWidth="1"/>
    <col min="1543" max="1543" width="12.42578125" style="662" customWidth="1"/>
    <col min="1544" max="1544" width="2.140625" style="662" customWidth="1"/>
    <col min="1545" max="1545" width="9.42578125" style="662" customWidth="1"/>
    <col min="1546" max="1790" width="11" style="662"/>
    <col min="1791" max="1791" width="46.7109375" style="662" bestFit="1" customWidth="1"/>
    <col min="1792" max="1792" width="11.85546875" style="662" customWidth="1"/>
    <col min="1793" max="1793" width="12.42578125" style="662" customWidth="1"/>
    <col min="1794" max="1794" width="12.5703125" style="662" customWidth="1"/>
    <col min="1795" max="1795" width="11.7109375" style="662" customWidth="1"/>
    <col min="1796" max="1796" width="10.7109375" style="662" customWidth="1"/>
    <col min="1797" max="1797" width="2.42578125" style="662" bestFit="1" customWidth="1"/>
    <col min="1798" max="1798" width="8.5703125" style="662" customWidth="1"/>
    <col min="1799" max="1799" width="12.42578125" style="662" customWidth="1"/>
    <col min="1800" max="1800" width="2.140625" style="662" customWidth="1"/>
    <col min="1801" max="1801" width="9.42578125" style="662" customWidth="1"/>
    <col min="1802" max="2046" width="11" style="662"/>
    <col min="2047" max="2047" width="46.7109375" style="662" bestFit="1" customWidth="1"/>
    <col min="2048" max="2048" width="11.85546875" style="662" customWidth="1"/>
    <col min="2049" max="2049" width="12.42578125" style="662" customWidth="1"/>
    <col min="2050" max="2050" width="12.5703125" style="662" customWidth="1"/>
    <col min="2051" max="2051" width="11.7109375" style="662" customWidth="1"/>
    <col min="2052" max="2052" width="10.7109375" style="662" customWidth="1"/>
    <col min="2053" max="2053" width="2.42578125" style="662" bestFit="1" customWidth="1"/>
    <col min="2054" max="2054" width="8.5703125" style="662" customWidth="1"/>
    <col min="2055" max="2055" width="12.42578125" style="662" customWidth="1"/>
    <col min="2056" max="2056" width="2.140625" style="662" customWidth="1"/>
    <col min="2057" max="2057" width="9.42578125" style="662" customWidth="1"/>
    <col min="2058" max="2302" width="11" style="662"/>
    <col min="2303" max="2303" width="46.7109375" style="662" bestFit="1" customWidth="1"/>
    <col min="2304" max="2304" width="11.85546875" style="662" customWidth="1"/>
    <col min="2305" max="2305" width="12.42578125" style="662" customWidth="1"/>
    <col min="2306" max="2306" width="12.5703125" style="662" customWidth="1"/>
    <col min="2307" max="2307" width="11.7109375" style="662" customWidth="1"/>
    <col min="2308" max="2308" width="10.7109375" style="662" customWidth="1"/>
    <col min="2309" max="2309" width="2.42578125" style="662" bestFit="1" customWidth="1"/>
    <col min="2310" max="2310" width="8.5703125" style="662" customWidth="1"/>
    <col min="2311" max="2311" width="12.42578125" style="662" customWidth="1"/>
    <col min="2312" max="2312" width="2.140625" style="662" customWidth="1"/>
    <col min="2313" max="2313" width="9.42578125" style="662" customWidth="1"/>
    <col min="2314" max="2558" width="11" style="662"/>
    <col min="2559" max="2559" width="46.7109375" style="662" bestFit="1" customWidth="1"/>
    <col min="2560" max="2560" width="11.85546875" style="662" customWidth="1"/>
    <col min="2561" max="2561" width="12.42578125" style="662" customWidth="1"/>
    <col min="2562" max="2562" width="12.5703125" style="662" customWidth="1"/>
    <col min="2563" max="2563" width="11.7109375" style="662" customWidth="1"/>
    <col min="2564" max="2564" width="10.7109375" style="662" customWidth="1"/>
    <col min="2565" max="2565" width="2.42578125" style="662" bestFit="1" customWidth="1"/>
    <col min="2566" max="2566" width="8.5703125" style="662" customWidth="1"/>
    <col min="2567" max="2567" width="12.42578125" style="662" customWidth="1"/>
    <col min="2568" max="2568" width="2.140625" style="662" customWidth="1"/>
    <col min="2569" max="2569" width="9.42578125" style="662" customWidth="1"/>
    <col min="2570" max="2814" width="11" style="662"/>
    <col min="2815" max="2815" width="46.7109375" style="662" bestFit="1" customWidth="1"/>
    <col min="2816" max="2816" width="11.85546875" style="662" customWidth="1"/>
    <col min="2817" max="2817" width="12.42578125" style="662" customWidth="1"/>
    <col min="2818" max="2818" width="12.5703125" style="662" customWidth="1"/>
    <col min="2819" max="2819" width="11.7109375" style="662" customWidth="1"/>
    <col min="2820" max="2820" width="10.7109375" style="662" customWidth="1"/>
    <col min="2821" max="2821" width="2.42578125" style="662" bestFit="1" customWidth="1"/>
    <col min="2822" max="2822" width="8.5703125" style="662" customWidth="1"/>
    <col min="2823" max="2823" width="12.42578125" style="662" customWidth="1"/>
    <col min="2824" max="2824" width="2.140625" style="662" customWidth="1"/>
    <col min="2825" max="2825" width="9.42578125" style="662" customWidth="1"/>
    <col min="2826" max="3070" width="11" style="662"/>
    <col min="3071" max="3071" width="46.7109375" style="662" bestFit="1" customWidth="1"/>
    <col min="3072" max="3072" width="11.85546875" style="662" customWidth="1"/>
    <col min="3073" max="3073" width="12.42578125" style="662" customWidth="1"/>
    <col min="3074" max="3074" width="12.5703125" style="662" customWidth="1"/>
    <col min="3075" max="3075" width="11.7109375" style="662" customWidth="1"/>
    <col min="3076" max="3076" width="10.7109375" style="662" customWidth="1"/>
    <col min="3077" max="3077" width="2.42578125" style="662" bestFit="1" customWidth="1"/>
    <col min="3078" max="3078" width="8.5703125" style="662" customWidth="1"/>
    <col min="3079" max="3079" width="12.42578125" style="662" customWidth="1"/>
    <col min="3080" max="3080" width="2.140625" style="662" customWidth="1"/>
    <col min="3081" max="3081" width="9.42578125" style="662" customWidth="1"/>
    <col min="3082" max="3326" width="11" style="662"/>
    <col min="3327" max="3327" width="46.7109375" style="662" bestFit="1" customWidth="1"/>
    <col min="3328" max="3328" width="11.85546875" style="662" customWidth="1"/>
    <col min="3329" max="3329" width="12.42578125" style="662" customWidth="1"/>
    <col min="3330" max="3330" width="12.5703125" style="662" customWidth="1"/>
    <col min="3331" max="3331" width="11.7109375" style="662" customWidth="1"/>
    <col min="3332" max="3332" width="10.7109375" style="662" customWidth="1"/>
    <col min="3333" max="3333" width="2.42578125" style="662" bestFit="1" customWidth="1"/>
    <col min="3334" max="3334" width="8.5703125" style="662" customWidth="1"/>
    <col min="3335" max="3335" width="12.42578125" style="662" customWidth="1"/>
    <col min="3336" max="3336" width="2.140625" style="662" customWidth="1"/>
    <col min="3337" max="3337" width="9.42578125" style="662" customWidth="1"/>
    <col min="3338" max="3582" width="11" style="662"/>
    <col min="3583" max="3583" width="46.7109375" style="662" bestFit="1" customWidth="1"/>
    <col min="3584" max="3584" width="11.85546875" style="662" customWidth="1"/>
    <col min="3585" max="3585" width="12.42578125" style="662" customWidth="1"/>
    <col min="3586" max="3586" width="12.5703125" style="662" customWidth="1"/>
    <col min="3587" max="3587" width="11.7109375" style="662" customWidth="1"/>
    <col min="3588" max="3588" width="10.7109375" style="662" customWidth="1"/>
    <col min="3589" max="3589" width="2.42578125" style="662" bestFit="1" customWidth="1"/>
    <col min="3590" max="3590" width="8.5703125" style="662" customWidth="1"/>
    <col min="3591" max="3591" width="12.42578125" style="662" customWidth="1"/>
    <col min="3592" max="3592" width="2.140625" style="662" customWidth="1"/>
    <col min="3593" max="3593" width="9.42578125" style="662" customWidth="1"/>
    <col min="3594" max="3838" width="11" style="662"/>
    <col min="3839" max="3839" width="46.7109375" style="662" bestFit="1" customWidth="1"/>
    <col min="3840" max="3840" width="11.85546875" style="662" customWidth="1"/>
    <col min="3841" max="3841" width="12.42578125" style="662" customWidth="1"/>
    <col min="3842" max="3842" width="12.5703125" style="662" customWidth="1"/>
    <col min="3843" max="3843" width="11.7109375" style="662" customWidth="1"/>
    <col min="3844" max="3844" width="10.7109375" style="662" customWidth="1"/>
    <col min="3845" max="3845" width="2.42578125" style="662" bestFit="1" customWidth="1"/>
    <col min="3846" max="3846" width="8.5703125" style="662" customWidth="1"/>
    <col min="3847" max="3847" width="12.42578125" style="662" customWidth="1"/>
    <col min="3848" max="3848" width="2.140625" style="662" customWidth="1"/>
    <col min="3849" max="3849" width="9.42578125" style="662" customWidth="1"/>
    <col min="3850" max="4094" width="11" style="662"/>
    <col min="4095" max="4095" width="46.7109375" style="662" bestFit="1" customWidth="1"/>
    <col min="4096" max="4096" width="11.85546875" style="662" customWidth="1"/>
    <col min="4097" max="4097" width="12.42578125" style="662" customWidth="1"/>
    <col min="4098" max="4098" width="12.5703125" style="662" customWidth="1"/>
    <col min="4099" max="4099" width="11.7109375" style="662" customWidth="1"/>
    <col min="4100" max="4100" width="10.7109375" style="662" customWidth="1"/>
    <col min="4101" max="4101" width="2.42578125" style="662" bestFit="1" customWidth="1"/>
    <col min="4102" max="4102" width="8.5703125" style="662" customWidth="1"/>
    <col min="4103" max="4103" width="12.42578125" style="662" customWidth="1"/>
    <col min="4104" max="4104" width="2.140625" style="662" customWidth="1"/>
    <col min="4105" max="4105" width="9.42578125" style="662" customWidth="1"/>
    <col min="4106" max="4350" width="11" style="662"/>
    <col min="4351" max="4351" width="46.7109375" style="662" bestFit="1" customWidth="1"/>
    <col min="4352" max="4352" width="11.85546875" style="662" customWidth="1"/>
    <col min="4353" max="4353" width="12.42578125" style="662" customWidth="1"/>
    <col min="4354" max="4354" width="12.5703125" style="662" customWidth="1"/>
    <col min="4355" max="4355" width="11.7109375" style="662" customWidth="1"/>
    <col min="4356" max="4356" width="10.7109375" style="662" customWidth="1"/>
    <col min="4357" max="4357" width="2.42578125" style="662" bestFit="1" customWidth="1"/>
    <col min="4358" max="4358" width="8.5703125" style="662" customWidth="1"/>
    <col min="4359" max="4359" width="12.42578125" style="662" customWidth="1"/>
    <col min="4360" max="4360" width="2.140625" style="662" customWidth="1"/>
    <col min="4361" max="4361" width="9.42578125" style="662" customWidth="1"/>
    <col min="4362" max="4606" width="11" style="662"/>
    <col min="4607" max="4607" width="46.7109375" style="662" bestFit="1" customWidth="1"/>
    <col min="4608" max="4608" width="11.85546875" style="662" customWidth="1"/>
    <col min="4609" max="4609" width="12.42578125" style="662" customWidth="1"/>
    <col min="4610" max="4610" width="12.5703125" style="662" customWidth="1"/>
    <col min="4611" max="4611" width="11.7109375" style="662" customWidth="1"/>
    <col min="4612" max="4612" width="10.7109375" style="662" customWidth="1"/>
    <col min="4613" max="4613" width="2.42578125" style="662" bestFit="1" customWidth="1"/>
    <col min="4614" max="4614" width="8.5703125" style="662" customWidth="1"/>
    <col min="4615" max="4615" width="12.42578125" style="662" customWidth="1"/>
    <col min="4616" max="4616" width="2.140625" style="662" customWidth="1"/>
    <col min="4617" max="4617" width="9.42578125" style="662" customWidth="1"/>
    <col min="4618" max="4862" width="11" style="662"/>
    <col min="4863" max="4863" width="46.7109375" style="662" bestFit="1" customWidth="1"/>
    <col min="4864" max="4864" width="11.85546875" style="662" customWidth="1"/>
    <col min="4865" max="4865" width="12.42578125" style="662" customWidth="1"/>
    <col min="4866" max="4866" width="12.5703125" style="662" customWidth="1"/>
    <col min="4867" max="4867" width="11.7109375" style="662" customWidth="1"/>
    <col min="4868" max="4868" width="10.7109375" style="662" customWidth="1"/>
    <col min="4869" max="4869" width="2.42578125" style="662" bestFit="1" customWidth="1"/>
    <col min="4870" max="4870" width="8.5703125" style="662" customWidth="1"/>
    <col min="4871" max="4871" width="12.42578125" style="662" customWidth="1"/>
    <col min="4872" max="4872" width="2.140625" style="662" customWidth="1"/>
    <col min="4873" max="4873" width="9.42578125" style="662" customWidth="1"/>
    <col min="4874" max="5118" width="11" style="662"/>
    <col min="5119" max="5119" width="46.7109375" style="662" bestFit="1" customWidth="1"/>
    <col min="5120" max="5120" width="11.85546875" style="662" customWidth="1"/>
    <col min="5121" max="5121" width="12.42578125" style="662" customWidth="1"/>
    <col min="5122" max="5122" width="12.5703125" style="662" customWidth="1"/>
    <col min="5123" max="5123" width="11.7109375" style="662" customWidth="1"/>
    <col min="5124" max="5124" width="10.7109375" style="662" customWidth="1"/>
    <col min="5125" max="5125" width="2.42578125" style="662" bestFit="1" customWidth="1"/>
    <col min="5126" max="5126" width="8.5703125" style="662" customWidth="1"/>
    <col min="5127" max="5127" width="12.42578125" style="662" customWidth="1"/>
    <col min="5128" max="5128" width="2.140625" style="662" customWidth="1"/>
    <col min="5129" max="5129" width="9.42578125" style="662" customWidth="1"/>
    <col min="5130" max="5374" width="11" style="662"/>
    <col min="5375" max="5375" width="46.7109375" style="662" bestFit="1" customWidth="1"/>
    <col min="5376" max="5376" width="11.85546875" style="662" customWidth="1"/>
    <col min="5377" max="5377" width="12.42578125" style="662" customWidth="1"/>
    <col min="5378" max="5378" width="12.5703125" style="662" customWidth="1"/>
    <col min="5379" max="5379" width="11.7109375" style="662" customWidth="1"/>
    <col min="5380" max="5380" width="10.7109375" style="662" customWidth="1"/>
    <col min="5381" max="5381" width="2.42578125" style="662" bestFit="1" customWidth="1"/>
    <col min="5382" max="5382" width="8.5703125" style="662" customWidth="1"/>
    <col min="5383" max="5383" width="12.42578125" style="662" customWidth="1"/>
    <col min="5384" max="5384" width="2.140625" style="662" customWidth="1"/>
    <col min="5385" max="5385" width="9.42578125" style="662" customWidth="1"/>
    <col min="5386" max="5630" width="11" style="662"/>
    <col min="5631" max="5631" width="46.7109375" style="662" bestFit="1" customWidth="1"/>
    <col min="5632" max="5632" width="11.85546875" style="662" customWidth="1"/>
    <col min="5633" max="5633" width="12.42578125" style="662" customWidth="1"/>
    <col min="5634" max="5634" width="12.5703125" style="662" customWidth="1"/>
    <col min="5635" max="5635" width="11.7109375" style="662" customWidth="1"/>
    <col min="5636" max="5636" width="10.7109375" style="662" customWidth="1"/>
    <col min="5637" max="5637" width="2.42578125" style="662" bestFit="1" customWidth="1"/>
    <col min="5638" max="5638" width="8.5703125" style="662" customWidth="1"/>
    <col min="5639" max="5639" width="12.42578125" style="662" customWidth="1"/>
    <col min="5640" max="5640" width="2.140625" style="662" customWidth="1"/>
    <col min="5641" max="5641" width="9.42578125" style="662" customWidth="1"/>
    <col min="5642" max="5886" width="11" style="662"/>
    <col min="5887" max="5887" width="46.7109375" style="662" bestFit="1" customWidth="1"/>
    <col min="5888" max="5888" width="11.85546875" style="662" customWidth="1"/>
    <col min="5889" max="5889" width="12.42578125" style="662" customWidth="1"/>
    <col min="5890" max="5890" width="12.5703125" style="662" customWidth="1"/>
    <col min="5891" max="5891" width="11.7109375" style="662" customWidth="1"/>
    <col min="5892" max="5892" width="10.7109375" style="662" customWidth="1"/>
    <col min="5893" max="5893" width="2.42578125" style="662" bestFit="1" customWidth="1"/>
    <col min="5894" max="5894" width="8.5703125" style="662" customWidth="1"/>
    <col min="5895" max="5895" width="12.42578125" style="662" customWidth="1"/>
    <col min="5896" max="5896" width="2.140625" style="662" customWidth="1"/>
    <col min="5897" max="5897" width="9.42578125" style="662" customWidth="1"/>
    <col min="5898" max="6142" width="11" style="662"/>
    <col min="6143" max="6143" width="46.7109375" style="662" bestFit="1" customWidth="1"/>
    <col min="6144" max="6144" width="11.85546875" style="662" customWidth="1"/>
    <col min="6145" max="6145" width="12.42578125" style="662" customWidth="1"/>
    <col min="6146" max="6146" width="12.5703125" style="662" customWidth="1"/>
    <col min="6147" max="6147" width="11.7109375" style="662" customWidth="1"/>
    <col min="6148" max="6148" width="10.7109375" style="662" customWidth="1"/>
    <col min="6149" max="6149" width="2.42578125" style="662" bestFit="1" customWidth="1"/>
    <col min="6150" max="6150" width="8.5703125" style="662" customWidth="1"/>
    <col min="6151" max="6151" width="12.42578125" style="662" customWidth="1"/>
    <col min="6152" max="6152" width="2.140625" style="662" customWidth="1"/>
    <col min="6153" max="6153" width="9.42578125" style="662" customWidth="1"/>
    <col min="6154" max="6398" width="11" style="662"/>
    <col min="6399" max="6399" width="46.7109375" style="662" bestFit="1" customWidth="1"/>
    <col min="6400" max="6400" width="11.85546875" style="662" customWidth="1"/>
    <col min="6401" max="6401" width="12.42578125" style="662" customWidth="1"/>
    <col min="6402" max="6402" width="12.5703125" style="662" customWidth="1"/>
    <col min="6403" max="6403" width="11.7109375" style="662" customWidth="1"/>
    <col min="6404" max="6404" width="10.7109375" style="662" customWidth="1"/>
    <col min="6405" max="6405" width="2.42578125" style="662" bestFit="1" customWidth="1"/>
    <col min="6406" max="6406" width="8.5703125" style="662" customWidth="1"/>
    <col min="6407" max="6407" width="12.42578125" style="662" customWidth="1"/>
    <col min="6408" max="6408" width="2.140625" style="662" customWidth="1"/>
    <col min="6409" max="6409" width="9.42578125" style="662" customWidth="1"/>
    <col min="6410" max="6654" width="11" style="662"/>
    <col min="6655" max="6655" width="46.7109375" style="662" bestFit="1" customWidth="1"/>
    <col min="6656" max="6656" width="11.85546875" style="662" customWidth="1"/>
    <col min="6657" max="6657" width="12.42578125" style="662" customWidth="1"/>
    <col min="6658" max="6658" width="12.5703125" style="662" customWidth="1"/>
    <col min="6659" max="6659" width="11.7109375" style="662" customWidth="1"/>
    <col min="6660" max="6660" width="10.7109375" style="662" customWidth="1"/>
    <col min="6661" max="6661" width="2.42578125" style="662" bestFit="1" customWidth="1"/>
    <col min="6662" max="6662" width="8.5703125" style="662" customWidth="1"/>
    <col min="6663" max="6663" width="12.42578125" style="662" customWidth="1"/>
    <col min="6664" max="6664" width="2.140625" style="662" customWidth="1"/>
    <col min="6665" max="6665" width="9.42578125" style="662" customWidth="1"/>
    <col min="6666" max="6910" width="11" style="662"/>
    <col min="6911" max="6911" width="46.7109375" style="662" bestFit="1" customWidth="1"/>
    <col min="6912" max="6912" width="11.85546875" style="662" customWidth="1"/>
    <col min="6913" max="6913" width="12.42578125" style="662" customWidth="1"/>
    <col min="6914" max="6914" width="12.5703125" style="662" customWidth="1"/>
    <col min="6915" max="6915" width="11.7109375" style="662" customWidth="1"/>
    <col min="6916" max="6916" width="10.7109375" style="662" customWidth="1"/>
    <col min="6917" max="6917" width="2.42578125" style="662" bestFit="1" customWidth="1"/>
    <col min="6918" max="6918" width="8.5703125" style="662" customWidth="1"/>
    <col min="6919" max="6919" width="12.42578125" style="662" customWidth="1"/>
    <col min="6920" max="6920" width="2.140625" style="662" customWidth="1"/>
    <col min="6921" max="6921" width="9.42578125" style="662" customWidth="1"/>
    <col min="6922" max="7166" width="11" style="662"/>
    <col min="7167" max="7167" width="46.7109375" style="662" bestFit="1" customWidth="1"/>
    <col min="7168" max="7168" width="11.85546875" style="662" customWidth="1"/>
    <col min="7169" max="7169" width="12.42578125" style="662" customWidth="1"/>
    <col min="7170" max="7170" width="12.5703125" style="662" customWidth="1"/>
    <col min="7171" max="7171" width="11.7109375" style="662" customWidth="1"/>
    <col min="7172" max="7172" width="10.7109375" style="662" customWidth="1"/>
    <col min="7173" max="7173" width="2.42578125" style="662" bestFit="1" customWidth="1"/>
    <col min="7174" max="7174" width="8.5703125" style="662" customWidth="1"/>
    <col min="7175" max="7175" width="12.42578125" style="662" customWidth="1"/>
    <col min="7176" max="7176" width="2.140625" style="662" customWidth="1"/>
    <col min="7177" max="7177" width="9.42578125" style="662" customWidth="1"/>
    <col min="7178" max="7422" width="11" style="662"/>
    <col min="7423" max="7423" width="46.7109375" style="662" bestFit="1" customWidth="1"/>
    <col min="7424" max="7424" width="11.85546875" style="662" customWidth="1"/>
    <col min="7425" max="7425" width="12.42578125" style="662" customWidth="1"/>
    <col min="7426" max="7426" width="12.5703125" style="662" customWidth="1"/>
    <col min="7427" max="7427" width="11.7109375" style="662" customWidth="1"/>
    <col min="7428" max="7428" width="10.7109375" style="662" customWidth="1"/>
    <col min="7429" max="7429" width="2.42578125" style="662" bestFit="1" customWidth="1"/>
    <col min="7430" max="7430" width="8.5703125" style="662" customWidth="1"/>
    <col min="7431" max="7431" width="12.42578125" style="662" customWidth="1"/>
    <col min="7432" max="7432" width="2.140625" style="662" customWidth="1"/>
    <col min="7433" max="7433" width="9.42578125" style="662" customWidth="1"/>
    <col min="7434" max="7678" width="11" style="662"/>
    <col min="7679" max="7679" width="46.7109375" style="662" bestFit="1" customWidth="1"/>
    <col min="7680" max="7680" width="11.85546875" style="662" customWidth="1"/>
    <col min="7681" max="7681" width="12.42578125" style="662" customWidth="1"/>
    <col min="7682" max="7682" width="12.5703125" style="662" customWidth="1"/>
    <col min="7683" max="7683" width="11.7109375" style="662" customWidth="1"/>
    <col min="7684" max="7684" width="10.7109375" style="662" customWidth="1"/>
    <col min="7685" max="7685" width="2.42578125" style="662" bestFit="1" customWidth="1"/>
    <col min="7686" max="7686" width="8.5703125" style="662" customWidth="1"/>
    <col min="7687" max="7687" width="12.42578125" style="662" customWidth="1"/>
    <col min="7688" max="7688" width="2.140625" style="662" customWidth="1"/>
    <col min="7689" max="7689" width="9.42578125" style="662" customWidth="1"/>
    <col min="7690" max="7934" width="11" style="662"/>
    <col min="7935" max="7935" width="46.7109375" style="662" bestFit="1" customWidth="1"/>
    <col min="7936" max="7936" width="11.85546875" style="662" customWidth="1"/>
    <col min="7937" max="7937" width="12.42578125" style="662" customWidth="1"/>
    <col min="7938" max="7938" width="12.5703125" style="662" customWidth="1"/>
    <col min="7939" max="7939" width="11.7109375" style="662" customWidth="1"/>
    <col min="7940" max="7940" width="10.7109375" style="662" customWidth="1"/>
    <col min="7941" max="7941" width="2.42578125" style="662" bestFit="1" customWidth="1"/>
    <col min="7942" max="7942" width="8.5703125" style="662" customWidth="1"/>
    <col min="7943" max="7943" width="12.42578125" style="662" customWidth="1"/>
    <col min="7944" max="7944" width="2.140625" style="662" customWidth="1"/>
    <col min="7945" max="7945" width="9.42578125" style="662" customWidth="1"/>
    <col min="7946" max="8190" width="11" style="662"/>
    <col min="8191" max="8191" width="46.7109375" style="662" bestFit="1" customWidth="1"/>
    <col min="8192" max="8192" width="11.85546875" style="662" customWidth="1"/>
    <col min="8193" max="8193" width="12.42578125" style="662" customWidth="1"/>
    <col min="8194" max="8194" width="12.5703125" style="662" customWidth="1"/>
    <col min="8195" max="8195" width="11.7109375" style="662" customWidth="1"/>
    <col min="8196" max="8196" width="10.7109375" style="662" customWidth="1"/>
    <col min="8197" max="8197" width="2.42578125" style="662" bestFit="1" customWidth="1"/>
    <col min="8198" max="8198" width="8.5703125" style="662" customWidth="1"/>
    <col min="8199" max="8199" width="12.42578125" style="662" customWidth="1"/>
    <col min="8200" max="8200" width="2.140625" style="662" customWidth="1"/>
    <col min="8201" max="8201" width="9.42578125" style="662" customWidth="1"/>
    <col min="8202" max="8446" width="11" style="662"/>
    <col min="8447" max="8447" width="46.7109375" style="662" bestFit="1" customWidth="1"/>
    <col min="8448" max="8448" width="11.85546875" style="662" customWidth="1"/>
    <col min="8449" max="8449" width="12.42578125" style="662" customWidth="1"/>
    <col min="8450" max="8450" width="12.5703125" style="662" customWidth="1"/>
    <col min="8451" max="8451" width="11.7109375" style="662" customWidth="1"/>
    <col min="8452" max="8452" width="10.7109375" style="662" customWidth="1"/>
    <col min="8453" max="8453" width="2.42578125" style="662" bestFit="1" customWidth="1"/>
    <col min="8454" max="8454" width="8.5703125" style="662" customWidth="1"/>
    <col min="8455" max="8455" width="12.42578125" style="662" customWidth="1"/>
    <col min="8456" max="8456" width="2.140625" style="662" customWidth="1"/>
    <col min="8457" max="8457" width="9.42578125" style="662" customWidth="1"/>
    <col min="8458" max="8702" width="11" style="662"/>
    <col min="8703" max="8703" width="46.7109375" style="662" bestFit="1" customWidth="1"/>
    <col min="8704" max="8704" width="11.85546875" style="662" customWidth="1"/>
    <col min="8705" max="8705" width="12.42578125" style="662" customWidth="1"/>
    <col min="8706" max="8706" width="12.5703125" style="662" customWidth="1"/>
    <col min="8707" max="8707" width="11.7109375" style="662" customWidth="1"/>
    <col min="8708" max="8708" width="10.7109375" style="662" customWidth="1"/>
    <col min="8709" max="8709" width="2.42578125" style="662" bestFit="1" customWidth="1"/>
    <col min="8710" max="8710" width="8.5703125" style="662" customWidth="1"/>
    <col min="8711" max="8711" width="12.42578125" style="662" customWidth="1"/>
    <col min="8712" max="8712" width="2.140625" style="662" customWidth="1"/>
    <col min="8713" max="8713" width="9.42578125" style="662" customWidth="1"/>
    <col min="8714" max="8958" width="11" style="662"/>
    <col min="8959" max="8959" width="46.7109375" style="662" bestFit="1" customWidth="1"/>
    <col min="8960" max="8960" width="11.85546875" style="662" customWidth="1"/>
    <col min="8961" max="8961" width="12.42578125" style="662" customWidth="1"/>
    <col min="8962" max="8962" width="12.5703125" style="662" customWidth="1"/>
    <col min="8963" max="8963" width="11.7109375" style="662" customWidth="1"/>
    <col min="8964" max="8964" width="10.7109375" style="662" customWidth="1"/>
    <col min="8965" max="8965" width="2.42578125" style="662" bestFit="1" customWidth="1"/>
    <col min="8966" max="8966" width="8.5703125" style="662" customWidth="1"/>
    <col min="8967" max="8967" width="12.42578125" style="662" customWidth="1"/>
    <col min="8968" max="8968" width="2.140625" style="662" customWidth="1"/>
    <col min="8969" max="8969" width="9.42578125" style="662" customWidth="1"/>
    <col min="8970" max="9214" width="11" style="662"/>
    <col min="9215" max="9215" width="46.7109375" style="662" bestFit="1" customWidth="1"/>
    <col min="9216" max="9216" width="11.85546875" style="662" customWidth="1"/>
    <col min="9217" max="9217" width="12.42578125" style="662" customWidth="1"/>
    <col min="9218" max="9218" width="12.5703125" style="662" customWidth="1"/>
    <col min="9219" max="9219" width="11.7109375" style="662" customWidth="1"/>
    <col min="9220" max="9220" width="10.7109375" style="662" customWidth="1"/>
    <col min="9221" max="9221" width="2.42578125" style="662" bestFit="1" customWidth="1"/>
    <col min="9222" max="9222" width="8.5703125" style="662" customWidth="1"/>
    <col min="9223" max="9223" width="12.42578125" style="662" customWidth="1"/>
    <col min="9224" max="9224" width="2.140625" style="662" customWidth="1"/>
    <col min="9225" max="9225" width="9.42578125" style="662" customWidth="1"/>
    <col min="9226" max="9470" width="11" style="662"/>
    <col min="9471" max="9471" width="46.7109375" style="662" bestFit="1" customWidth="1"/>
    <col min="9472" max="9472" width="11.85546875" style="662" customWidth="1"/>
    <col min="9473" max="9473" width="12.42578125" style="662" customWidth="1"/>
    <col min="9474" max="9474" width="12.5703125" style="662" customWidth="1"/>
    <col min="9475" max="9475" width="11.7109375" style="662" customWidth="1"/>
    <col min="9476" max="9476" width="10.7109375" style="662" customWidth="1"/>
    <col min="9477" max="9477" width="2.42578125" style="662" bestFit="1" customWidth="1"/>
    <col min="9478" max="9478" width="8.5703125" style="662" customWidth="1"/>
    <col min="9479" max="9479" width="12.42578125" style="662" customWidth="1"/>
    <col min="9480" max="9480" width="2.140625" style="662" customWidth="1"/>
    <col min="9481" max="9481" width="9.42578125" style="662" customWidth="1"/>
    <col min="9482" max="9726" width="11" style="662"/>
    <col min="9727" max="9727" width="46.7109375" style="662" bestFit="1" customWidth="1"/>
    <col min="9728" max="9728" width="11.85546875" style="662" customWidth="1"/>
    <col min="9729" max="9729" width="12.42578125" style="662" customWidth="1"/>
    <col min="9730" max="9730" width="12.5703125" style="662" customWidth="1"/>
    <col min="9731" max="9731" width="11.7109375" style="662" customWidth="1"/>
    <col min="9732" max="9732" width="10.7109375" style="662" customWidth="1"/>
    <col min="9733" max="9733" width="2.42578125" style="662" bestFit="1" customWidth="1"/>
    <col min="9734" max="9734" width="8.5703125" style="662" customWidth="1"/>
    <col min="9735" max="9735" width="12.42578125" style="662" customWidth="1"/>
    <col min="9736" max="9736" width="2.140625" style="662" customWidth="1"/>
    <col min="9737" max="9737" width="9.42578125" style="662" customWidth="1"/>
    <col min="9738" max="9982" width="11" style="662"/>
    <col min="9983" max="9983" width="46.7109375" style="662" bestFit="1" customWidth="1"/>
    <col min="9984" max="9984" width="11.85546875" style="662" customWidth="1"/>
    <col min="9985" max="9985" width="12.42578125" style="662" customWidth="1"/>
    <col min="9986" max="9986" width="12.5703125" style="662" customWidth="1"/>
    <col min="9987" max="9987" width="11.7109375" style="662" customWidth="1"/>
    <col min="9988" max="9988" width="10.7109375" style="662" customWidth="1"/>
    <col min="9989" max="9989" width="2.42578125" style="662" bestFit="1" customWidth="1"/>
    <col min="9990" max="9990" width="8.5703125" style="662" customWidth="1"/>
    <col min="9991" max="9991" width="12.42578125" style="662" customWidth="1"/>
    <col min="9992" max="9992" width="2.140625" style="662" customWidth="1"/>
    <col min="9993" max="9993" width="9.42578125" style="662" customWidth="1"/>
    <col min="9994" max="10238" width="11" style="662"/>
    <col min="10239" max="10239" width="46.7109375" style="662" bestFit="1" customWidth="1"/>
    <col min="10240" max="10240" width="11.85546875" style="662" customWidth="1"/>
    <col min="10241" max="10241" width="12.42578125" style="662" customWidth="1"/>
    <col min="10242" max="10242" width="12.5703125" style="662" customWidth="1"/>
    <col min="10243" max="10243" width="11.7109375" style="662" customWidth="1"/>
    <col min="10244" max="10244" width="10.7109375" style="662" customWidth="1"/>
    <col min="10245" max="10245" width="2.42578125" style="662" bestFit="1" customWidth="1"/>
    <col min="10246" max="10246" width="8.5703125" style="662" customWidth="1"/>
    <col min="10247" max="10247" width="12.42578125" style="662" customWidth="1"/>
    <col min="10248" max="10248" width="2.140625" style="662" customWidth="1"/>
    <col min="10249" max="10249" width="9.42578125" style="662" customWidth="1"/>
    <col min="10250" max="10494" width="11" style="662"/>
    <col min="10495" max="10495" width="46.7109375" style="662" bestFit="1" customWidth="1"/>
    <col min="10496" max="10496" width="11.85546875" style="662" customWidth="1"/>
    <col min="10497" max="10497" width="12.42578125" style="662" customWidth="1"/>
    <col min="10498" max="10498" width="12.5703125" style="662" customWidth="1"/>
    <col min="10499" max="10499" width="11.7109375" style="662" customWidth="1"/>
    <col min="10500" max="10500" width="10.7109375" style="662" customWidth="1"/>
    <col min="10501" max="10501" width="2.42578125" style="662" bestFit="1" customWidth="1"/>
    <col min="10502" max="10502" width="8.5703125" style="662" customWidth="1"/>
    <col min="10503" max="10503" width="12.42578125" style="662" customWidth="1"/>
    <col min="10504" max="10504" width="2.140625" style="662" customWidth="1"/>
    <col min="10505" max="10505" width="9.42578125" style="662" customWidth="1"/>
    <col min="10506" max="10750" width="11" style="662"/>
    <col min="10751" max="10751" width="46.7109375" style="662" bestFit="1" customWidth="1"/>
    <col min="10752" max="10752" width="11.85546875" style="662" customWidth="1"/>
    <col min="10753" max="10753" width="12.42578125" style="662" customWidth="1"/>
    <col min="10754" max="10754" width="12.5703125" style="662" customWidth="1"/>
    <col min="10755" max="10755" width="11.7109375" style="662" customWidth="1"/>
    <col min="10756" max="10756" width="10.7109375" style="662" customWidth="1"/>
    <col min="10757" max="10757" width="2.42578125" style="662" bestFit="1" customWidth="1"/>
    <col min="10758" max="10758" width="8.5703125" style="662" customWidth="1"/>
    <col min="10759" max="10759" width="12.42578125" style="662" customWidth="1"/>
    <col min="10760" max="10760" width="2.140625" style="662" customWidth="1"/>
    <col min="10761" max="10761" width="9.42578125" style="662" customWidth="1"/>
    <col min="10762" max="11006" width="11" style="662"/>
    <col min="11007" max="11007" width="46.7109375" style="662" bestFit="1" customWidth="1"/>
    <col min="11008" max="11008" width="11.85546875" style="662" customWidth="1"/>
    <col min="11009" max="11009" width="12.42578125" style="662" customWidth="1"/>
    <col min="11010" max="11010" width="12.5703125" style="662" customWidth="1"/>
    <col min="11011" max="11011" width="11.7109375" style="662" customWidth="1"/>
    <col min="11012" max="11012" width="10.7109375" style="662" customWidth="1"/>
    <col min="11013" max="11013" width="2.42578125" style="662" bestFit="1" customWidth="1"/>
    <col min="11014" max="11014" width="8.5703125" style="662" customWidth="1"/>
    <col min="11015" max="11015" width="12.42578125" style="662" customWidth="1"/>
    <col min="11016" max="11016" width="2.140625" style="662" customWidth="1"/>
    <col min="11017" max="11017" width="9.42578125" style="662" customWidth="1"/>
    <col min="11018" max="11262" width="11" style="662"/>
    <col min="11263" max="11263" width="46.7109375" style="662" bestFit="1" customWidth="1"/>
    <col min="11264" max="11264" width="11.85546875" style="662" customWidth="1"/>
    <col min="11265" max="11265" width="12.42578125" style="662" customWidth="1"/>
    <col min="11266" max="11266" width="12.5703125" style="662" customWidth="1"/>
    <col min="11267" max="11267" width="11.7109375" style="662" customWidth="1"/>
    <col min="11268" max="11268" width="10.7109375" style="662" customWidth="1"/>
    <col min="11269" max="11269" width="2.42578125" style="662" bestFit="1" customWidth="1"/>
    <col min="11270" max="11270" width="8.5703125" style="662" customWidth="1"/>
    <col min="11271" max="11271" width="12.42578125" style="662" customWidth="1"/>
    <col min="11272" max="11272" width="2.140625" style="662" customWidth="1"/>
    <col min="11273" max="11273" width="9.42578125" style="662" customWidth="1"/>
    <col min="11274" max="11518" width="11" style="662"/>
    <col min="11519" max="11519" width="46.7109375" style="662" bestFit="1" customWidth="1"/>
    <col min="11520" max="11520" width="11.85546875" style="662" customWidth="1"/>
    <col min="11521" max="11521" width="12.42578125" style="662" customWidth="1"/>
    <col min="11522" max="11522" width="12.5703125" style="662" customWidth="1"/>
    <col min="11523" max="11523" width="11.7109375" style="662" customWidth="1"/>
    <col min="11524" max="11524" width="10.7109375" style="662" customWidth="1"/>
    <col min="11525" max="11525" width="2.42578125" style="662" bestFit="1" customWidth="1"/>
    <col min="11526" max="11526" width="8.5703125" style="662" customWidth="1"/>
    <col min="11527" max="11527" width="12.42578125" style="662" customWidth="1"/>
    <col min="11528" max="11528" width="2.140625" style="662" customWidth="1"/>
    <col min="11529" max="11529" width="9.42578125" style="662" customWidth="1"/>
    <col min="11530" max="11774" width="11" style="662"/>
    <col min="11775" max="11775" width="46.7109375" style="662" bestFit="1" customWidth="1"/>
    <col min="11776" max="11776" width="11.85546875" style="662" customWidth="1"/>
    <col min="11777" max="11777" width="12.42578125" style="662" customWidth="1"/>
    <col min="11778" max="11778" width="12.5703125" style="662" customWidth="1"/>
    <col min="11779" max="11779" width="11.7109375" style="662" customWidth="1"/>
    <col min="11780" max="11780" width="10.7109375" style="662" customWidth="1"/>
    <col min="11781" max="11781" width="2.42578125" style="662" bestFit="1" customWidth="1"/>
    <col min="11782" max="11782" width="8.5703125" style="662" customWidth="1"/>
    <col min="11783" max="11783" width="12.42578125" style="662" customWidth="1"/>
    <col min="11784" max="11784" width="2.140625" style="662" customWidth="1"/>
    <col min="11785" max="11785" width="9.42578125" style="662" customWidth="1"/>
    <col min="11786" max="12030" width="11" style="662"/>
    <col min="12031" max="12031" width="46.7109375" style="662" bestFit="1" customWidth="1"/>
    <col min="12032" max="12032" width="11.85546875" style="662" customWidth="1"/>
    <col min="12033" max="12033" width="12.42578125" style="662" customWidth="1"/>
    <col min="12034" max="12034" width="12.5703125" style="662" customWidth="1"/>
    <col min="12035" max="12035" width="11.7109375" style="662" customWidth="1"/>
    <col min="12036" max="12036" width="10.7109375" style="662" customWidth="1"/>
    <col min="12037" max="12037" width="2.42578125" style="662" bestFit="1" customWidth="1"/>
    <col min="12038" max="12038" width="8.5703125" style="662" customWidth="1"/>
    <col min="12039" max="12039" width="12.42578125" style="662" customWidth="1"/>
    <col min="12040" max="12040" width="2.140625" style="662" customWidth="1"/>
    <col min="12041" max="12041" width="9.42578125" style="662" customWidth="1"/>
    <col min="12042" max="12286" width="11" style="662"/>
    <col min="12287" max="12287" width="46.7109375" style="662" bestFit="1" customWidth="1"/>
    <col min="12288" max="12288" width="11.85546875" style="662" customWidth="1"/>
    <col min="12289" max="12289" width="12.42578125" style="662" customWidth="1"/>
    <col min="12290" max="12290" width="12.5703125" style="662" customWidth="1"/>
    <col min="12291" max="12291" width="11.7109375" style="662" customWidth="1"/>
    <col min="12292" max="12292" width="10.7109375" style="662" customWidth="1"/>
    <col min="12293" max="12293" width="2.42578125" style="662" bestFit="1" customWidth="1"/>
    <col min="12294" max="12294" width="8.5703125" style="662" customWidth="1"/>
    <col min="12295" max="12295" width="12.42578125" style="662" customWidth="1"/>
    <col min="12296" max="12296" width="2.140625" style="662" customWidth="1"/>
    <col min="12297" max="12297" width="9.42578125" style="662" customWidth="1"/>
    <col min="12298" max="12542" width="11" style="662"/>
    <col min="12543" max="12543" width="46.7109375" style="662" bestFit="1" customWidth="1"/>
    <col min="12544" max="12544" width="11.85546875" style="662" customWidth="1"/>
    <col min="12545" max="12545" width="12.42578125" style="662" customWidth="1"/>
    <col min="12546" max="12546" width="12.5703125" style="662" customWidth="1"/>
    <col min="12547" max="12547" width="11.7109375" style="662" customWidth="1"/>
    <col min="12548" max="12548" width="10.7109375" style="662" customWidth="1"/>
    <col min="12549" max="12549" width="2.42578125" style="662" bestFit="1" customWidth="1"/>
    <col min="12550" max="12550" width="8.5703125" style="662" customWidth="1"/>
    <col min="12551" max="12551" width="12.42578125" style="662" customWidth="1"/>
    <col min="12552" max="12552" width="2.140625" style="662" customWidth="1"/>
    <col min="12553" max="12553" width="9.42578125" style="662" customWidth="1"/>
    <col min="12554" max="12798" width="11" style="662"/>
    <col min="12799" max="12799" width="46.7109375" style="662" bestFit="1" customWidth="1"/>
    <col min="12800" max="12800" width="11.85546875" style="662" customWidth="1"/>
    <col min="12801" max="12801" width="12.42578125" style="662" customWidth="1"/>
    <col min="12802" max="12802" width="12.5703125" style="662" customWidth="1"/>
    <col min="12803" max="12803" width="11.7109375" style="662" customWidth="1"/>
    <col min="12804" max="12804" width="10.7109375" style="662" customWidth="1"/>
    <col min="12805" max="12805" width="2.42578125" style="662" bestFit="1" customWidth="1"/>
    <col min="12806" max="12806" width="8.5703125" style="662" customWidth="1"/>
    <col min="12807" max="12807" width="12.42578125" style="662" customWidth="1"/>
    <col min="12808" max="12808" width="2.140625" style="662" customWidth="1"/>
    <col min="12809" max="12809" width="9.42578125" style="662" customWidth="1"/>
    <col min="12810" max="13054" width="11" style="662"/>
    <col min="13055" max="13055" width="46.7109375" style="662" bestFit="1" customWidth="1"/>
    <col min="13056" max="13056" width="11.85546875" style="662" customWidth="1"/>
    <col min="13057" max="13057" width="12.42578125" style="662" customWidth="1"/>
    <col min="13058" max="13058" width="12.5703125" style="662" customWidth="1"/>
    <col min="13059" max="13059" width="11.7109375" style="662" customWidth="1"/>
    <col min="13060" max="13060" width="10.7109375" style="662" customWidth="1"/>
    <col min="13061" max="13061" width="2.42578125" style="662" bestFit="1" customWidth="1"/>
    <col min="13062" max="13062" width="8.5703125" style="662" customWidth="1"/>
    <col min="13063" max="13063" width="12.42578125" style="662" customWidth="1"/>
    <col min="13064" max="13064" width="2.140625" style="662" customWidth="1"/>
    <col min="13065" max="13065" width="9.42578125" style="662" customWidth="1"/>
    <col min="13066" max="13310" width="11" style="662"/>
    <col min="13311" max="13311" width="46.7109375" style="662" bestFit="1" customWidth="1"/>
    <col min="13312" max="13312" width="11.85546875" style="662" customWidth="1"/>
    <col min="13313" max="13313" width="12.42578125" style="662" customWidth="1"/>
    <col min="13314" max="13314" width="12.5703125" style="662" customWidth="1"/>
    <col min="13315" max="13315" width="11.7109375" style="662" customWidth="1"/>
    <col min="13316" max="13316" width="10.7109375" style="662" customWidth="1"/>
    <col min="13317" max="13317" width="2.42578125" style="662" bestFit="1" customWidth="1"/>
    <col min="13318" max="13318" width="8.5703125" style="662" customWidth="1"/>
    <col min="13319" max="13319" width="12.42578125" style="662" customWidth="1"/>
    <col min="13320" max="13320" width="2.140625" style="662" customWidth="1"/>
    <col min="13321" max="13321" width="9.42578125" style="662" customWidth="1"/>
    <col min="13322" max="13566" width="11" style="662"/>
    <col min="13567" max="13567" width="46.7109375" style="662" bestFit="1" customWidth="1"/>
    <col min="13568" max="13568" width="11.85546875" style="662" customWidth="1"/>
    <col min="13569" max="13569" width="12.42578125" style="662" customWidth="1"/>
    <col min="13570" max="13570" width="12.5703125" style="662" customWidth="1"/>
    <col min="13571" max="13571" width="11.7109375" style="662" customWidth="1"/>
    <col min="13572" max="13572" width="10.7109375" style="662" customWidth="1"/>
    <col min="13573" max="13573" width="2.42578125" style="662" bestFit="1" customWidth="1"/>
    <col min="13574" max="13574" width="8.5703125" style="662" customWidth="1"/>
    <col min="13575" max="13575" width="12.42578125" style="662" customWidth="1"/>
    <col min="13576" max="13576" width="2.140625" style="662" customWidth="1"/>
    <col min="13577" max="13577" width="9.42578125" style="662" customWidth="1"/>
    <col min="13578" max="13822" width="11" style="662"/>
    <col min="13823" max="13823" width="46.7109375" style="662" bestFit="1" customWidth="1"/>
    <col min="13824" max="13824" width="11.85546875" style="662" customWidth="1"/>
    <col min="13825" max="13825" width="12.42578125" style="662" customWidth="1"/>
    <col min="13826" max="13826" width="12.5703125" style="662" customWidth="1"/>
    <col min="13827" max="13827" width="11.7109375" style="662" customWidth="1"/>
    <col min="13828" max="13828" width="10.7109375" style="662" customWidth="1"/>
    <col min="13829" max="13829" width="2.42578125" style="662" bestFit="1" customWidth="1"/>
    <col min="13830" max="13830" width="8.5703125" style="662" customWidth="1"/>
    <col min="13831" max="13831" width="12.42578125" style="662" customWidth="1"/>
    <col min="13832" max="13832" width="2.140625" style="662" customWidth="1"/>
    <col min="13833" max="13833" width="9.42578125" style="662" customWidth="1"/>
    <col min="13834" max="14078" width="11" style="662"/>
    <col min="14079" max="14079" width="46.7109375" style="662" bestFit="1" customWidth="1"/>
    <col min="14080" max="14080" width="11.85546875" style="662" customWidth="1"/>
    <col min="14081" max="14081" width="12.42578125" style="662" customWidth="1"/>
    <col min="14082" max="14082" width="12.5703125" style="662" customWidth="1"/>
    <col min="14083" max="14083" width="11.7109375" style="662" customWidth="1"/>
    <col min="14084" max="14084" width="10.7109375" style="662" customWidth="1"/>
    <col min="14085" max="14085" width="2.42578125" style="662" bestFit="1" customWidth="1"/>
    <col min="14086" max="14086" width="8.5703125" style="662" customWidth="1"/>
    <col min="14087" max="14087" width="12.42578125" style="662" customWidth="1"/>
    <col min="14088" max="14088" width="2.140625" style="662" customWidth="1"/>
    <col min="14089" max="14089" width="9.42578125" style="662" customWidth="1"/>
    <col min="14090" max="14334" width="11" style="662"/>
    <col min="14335" max="14335" width="46.7109375" style="662" bestFit="1" customWidth="1"/>
    <col min="14336" max="14336" width="11.85546875" style="662" customWidth="1"/>
    <col min="14337" max="14337" width="12.42578125" style="662" customWidth="1"/>
    <col min="14338" max="14338" width="12.5703125" style="662" customWidth="1"/>
    <col min="14339" max="14339" width="11.7109375" style="662" customWidth="1"/>
    <col min="14340" max="14340" width="10.7109375" style="662" customWidth="1"/>
    <col min="14341" max="14341" width="2.42578125" style="662" bestFit="1" customWidth="1"/>
    <col min="14342" max="14342" width="8.5703125" style="662" customWidth="1"/>
    <col min="14343" max="14343" width="12.42578125" style="662" customWidth="1"/>
    <col min="14344" max="14344" width="2.140625" style="662" customWidth="1"/>
    <col min="14345" max="14345" width="9.42578125" style="662" customWidth="1"/>
    <col min="14346" max="14590" width="11" style="662"/>
    <col min="14591" max="14591" width="46.7109375" style="662" bestFit="1" customWidth="1"/>
    <col min="14592" max="14592" width="11.85546875" style="662" customWidth="1"/>
    <col min="14593" max="14593" width="12.42578125" style="662" customWidth="1"/>
    <col min="14594" max="14594" width="12.5703125" style="662" customWidth="1"/>
    <col min="14595" max="14595" width="11.7109375" style="662" customWidth="1"/>
    <col min="14596" max="14596" width="10.7109375" style="662" customWidth="1"/>
    <col min="14597" max="14597" width="2.42578125" style="662" bestFit="1" customWidth="1"/>
    <col min="14598" max="14598" width="8.5703125" style="662" customWidth="1"/>
    <col min="14599" max="14599" width="12.42578125" style="662" customWidth="1"/>
    <col min="14600" max="14600" width="2.140625" style="662" customWidth="1"/>
    <col min="14601" max="14601" width="9.42578125" style="662" customWidth="1"/>
    <col min="14602" max="14846" width="11" style="662"/>
    <col min="14847" max="14847" width="46.7109375" style="662" bestFit="1" customWidth="1"/>
    <col min="14848" max="14848" width="11.85546875" style="662" customWidth="1"/>
    <col min="14849" max="14849" width="12.42578125" style="662" customWidth="1"/>
    <col min="14850" max="14850" width="12.5703125" style="662" customWidth="1"/>
    <col min="14851" max="14851" width="11.7109375" style="662" customWidth="1"/>
    <col min="14852" max="14852" width="10.7109375" style="662" customWidth="1"/>
    <col min="14853" max="14853" width="2.42578125" style="662" bestFit="1" customWidth="1"/>
    <col min="14854" max="14854" width="8.5703125" style="662" customWidth="1"/>
    <col min="14855" max="14855" width="12.42578125" style="662" customWidth="1"/>
    <col min="14856" max="14856" width="2.140625" style="662" customWidth="1"/>
    <col min="14857" max="14857" width="9.42578125" style="662" customWidth="1"/>
    <col min="14858" max="15102" width="11" style="662"/>
    <col min="15103" max="15103" width="46.7109375" style="662" bestFit="1" customWidth="1"/>
    <col min="15104" max="15104" width="11.85546875" style="662" customWidth="1"/>
    <col min="15105" max="15105" width="12.42578125" style="662" customWidth="1"/>
    <col min="15106" max="15106" width="12.5703125" style="662" customWidth="1"/>
    <col min="15107" max="15107" width="11.7109375" style="662" customWidth="1"/>
    <col min="15108" max="15108" width="10.7109375" style="662" customWidth="1"/>
    <col min="15109" max="15109" width="2.42578125" style="662" bestFit="1" customWidth="1"/>
    <col min="15110" max="15110" width="8.5703125" style="662" customWidth="1"/>
    <col min="15111" max="15111" width="12.42578125" style="662" customWidth="1"/>
    <col min="15112" max="15112" width="2.140625" style="662" customWidth="1"/>
    <col min="15113" max="15113" width="9.42578125" style="662" customWidth="1"/>
    <col min="15114" max="15358" width="11" style="662"/>
    <col min="15359" max="15359" width="46.7109375" style="662" bestFit="1" customWidth="1"/>
    <col min="15360" max="15360" width="11.85546875" style="662" customWidth="1"/>
    <col min="15361" max="15361" width="12.42578125" style="662" customWidth="1"/>
    <col min="15362" max="15362" width="12.5703125" style="662" customWidth="1"/>
    <col min="15363" max="15363" width="11.7109375" style="662" customWidth="1"/>
    <col min="15364" max="15364" width="10.7109375" style="662" customWidth="1"/>
    <col min="15365" max="15365" width="2.42578125" style="662" bestFit="1" customWidth="1"/>
    <col min="15366" max="15366" width="8.5703125" style="662" customWidth="1"/>
    <col min="15367" max="15367" width="12.42578125" style="662" customWidth="1"/>
    <col min="15368" max="15368" width="2.140625" style="662" customWidth="1"/>
    <col min="15369" max="15369" width="9.42578125" style="662" customWidth="1"/>
    <col min="15370" max="15614" width="11" style="662"/>
    <col min="15615" max="15615" width="46.7109375" style="662" bestFit="1" customWidth="1"/>
    <col min="15616" max="15616" width="11.85546875" style="662" customWidth="1"/>
    <col min="15617" max="15617" width="12.42578125" style="662" customWidth="1"/>
    <col min="15618" max="15618" width="12.5703125" style="662" customWidth="1"/>
    <col min="15619" max="15619" width="11.7109375" style="662" customWidth="1"/>
    <col min="15620" max="15620" width="10.7109375" style="662" customWidth="1"/>
    <col min="15621" max="15621" width="2.42578125" style="662" bestFit="1" customWidth="1"/>
    <col min="15622" max="15622" width="8.5703125" style="662" customWidth="1"/>
    <col min="15623" max="15623" width="12.42578125" style="662" customWidth="1"/>
    <col min="15624" max="15624" width="2.140625" style="662" customWidth="1"/>
    <col min="15625" max="15625" width="9.42578125" style="662" customWidth="1"/>
    <col min="15626" max="15870" width="11" style="662"/>
    <col min="15871" max="15871" width="46.7109375" style="662" bestFit="1" customWidth="1"/>
    <col min="15872" max="15872" width="11.85546875" style="662" customWidth="1"/>
    <col min="15873" max="15873" width="12.42578125" style="662" customWidth="1"/>
    <col min="15874" max="15874" width="12.5703125" style="662" customWidth="1"/>
    <col min="15875" max="15875" width="11.7109375" style="662" customWidth="1"/>
    <col min="15876" max="15876" width="10.7109375" style="662" customWidth="1"/>
    <col min="15877" max="15877" width="2.42578125" style="662" bestFit="1" customWidth="1"/>
    <col min="15878" max="15878" width="8.5703125" style="662" customWidth="1"/>
    <col min="15879" max="15879" width="12.42578125" style="662" customWidth="1"/>
    <col min="15880" max="15880" width="2.140625" style="662" customWidth="1"/>
    <col min="15881" max="15881" width="9.42578125" style="662" customWidth="1"/>
    <col min="15882" max="16126" width="11" style="662"/>
    <col min="16127" max="16127" width="46.7109375" style="662" bestFit="1" customWidth="1"/>
    <col min="16128" max="16128" width="11.85546875" style="662" customWidth="1"/>
    <col min="16129" max="16129" width="12.42578125" style="662" customWidth="1"/>
    <col min="16130" max="16130" width="12.5703125" style="662" customWidth="1"/>
    <col min="16131" max="16131" width="11.7109375" style="662" customWidth="1"/>
    <col min="16132" max="16132" width="10.7109375" style="662" customWidth="1"/>
    <col min="16133" max="16133" width="2.42578125" style="662" bestFit="1" customWidth="1"/>
    <col min="16134" max="16134" width="8.5703125" style="662" customWidth="1"/>
    <col min="16135" max="16135" width="12.42578125" style="662" customWidth="1"/>
    <col min="16136" max="16136" width="2.140625" style="662" customWidth="1"/>
    <col min="16137" max="16137" width="9.42578125" style="662" customWidth="1"/>
    <col min="16138" max="16384" width="11" style="662"/>
  </cols>
  <sheetData>
    <row r="1" spans="1:9" ht="24.95" customHeight="1">
      <c r="A1" s="1894" t="s">
        <v>726</v>
      </c>
      <c r="B1" s="1894"/>
      <c r="C1" s="1894"/>
      <c r="D1" s="1894"/>
      <c r="E1" s="1894"/>
      <c r="F1" s="1894"/>
      <c r="G1" s="1894"/>
      <c r="H1" s="1894"/>
      <c r="I1" s="1894"/>
    </row>
    <row r="2" spans="1:9" ht="17.100000000000001" customHeight="1">
      <c r="A2" s="1906" t="s">
        <v>110</v>
      </c>
      <c r="B2" s="1906"/>
      <c r="C2" s="1906"/>
      <c r="D2" s="1906"/>
      <c r="E2" s="1906"/>
      <c r="F2" s="1906"/>
      <c r="G2" s="1906"/>
      <c r="H2" s="1906"/>
      <c r="I2" s="1906"/>
    </row>
    <row r="3" spans="1:9" ht="17.100000000000001" customHeight="1" thickBot="1">
      <c r="E3" s="758"/>
      <c r="H3" s="1896" t="s">
        <v>1</v>
      </c>
      <c r="I3" s="1896"/>
    </row>
    <row r="4" spans="1:9" ht="15.75" customHeight="1" thickTop="1">
      <c r="A4" s="1910" t="s">
        <v>322</v>
      </c>
      <c r="B4" s="768">
        <v>2017</v>
      </c>
      <c r="C4" s="768">
        <v>2017</v>
      </c>
      <c r="D4" s="768">
        <v>2018</v>
      </c>
      <c r="E4" s="768">
        <v>2018</v>
      </c>
      <c r="F4" s="1907" t="s">
        <v>282</v>
      </c>
      <c r="G4" s="1908"/>
      <c r="H4" s="1908"/>
      <c r="I4" s="1909"/>
    </row>
    <row r="5" spans="1:9" ht="15.75">
      <c r="A5" s="1911"/>
      <c r="B5" s="769" t="s">
        <v>284</v>
      </c>
      <c r="C5" s="751" t="s">
        <v>285</v>
      </c>
      <c r="D5" s="751" t="s">
        <v>286</v>
      </c>
      <c r="E5" s="751" t="s">
        <v>287</v>
      </c>
      <c r="F5" s="1899" t="s">
        <v>44</v>
      </c>
      <c r="G5" s="1901"/>
      <c r="H5" s="1899" t="s">
        <v>132</v>
      </c>
      <c r="I5" s="1902"/>
    </row>
    <row r="6" spans="1:9" ht="15.75">
      <c r="A6" s="1912"/>
      <c r="B6" s="770"/>
      <c r="C6" s="770"/>
      <c r="D6" s="771"/>
      <c r="E6" s="771"/>
      <c r="F6" s="774" t="s">
        <v>3</v>
      </c>
      <c r="G6" s="772" t="s">
        <v>288</v>
      </c>
      <c r="H6" s="774" t="s">
        <v>3</v>
      </c>
      <c r="I6" s="773" t="s">
        <v>288</v>
      </c>
    </row>
    <row r="7" spans="1:9" ht="17.100000000000001" customHeight="1">
      <c r="A7" s="665" t="s">
        <v>323</v>
      </c>
      <c r="B7" s="666">
        <v>955657.73971067986</v>
      </c>
      <c r="C7" s="666">
        <v>977401.8863050798</v>
      </c>
      <c r="D7" s="666">
        <v>1020106.3194269199</v>
      </c>
      <c r="E7" s="666">
        <v>1022025.8745228199</v>
      </c>
      <c r="F7" s="666">
        <v>21744.146594399936</v>
      </c>
      <c r="G7" s="715">
        <v>2.2753069107129145</v>
      </c>
      <c r="H7" s="666">
        <v>1919.5550958999665</v>
      </c>
      <c r="I7" s="719">
        <v>0.18817206200411965</v>
      </c>
    </row>
    <row r="8" spans="1:9" ht="17.100000000000001" customHeight="1">
      <c r="A8" s="679" t="s">
        <v>324</v>
      </c>
      <c r="B8" s="674">
        <v>25929.438226990002</v>
      </c>
      <c r="C8" s="674">
        <v>27762.265288169998</v>
      </c>
      <c r="D8" s="674">
        <v>28078.52314474</v>
      </c>
      <c r="E8" s="674">
        <v>29616.397554610001</v>
      </c>
      <c r="F8" s="674">
        <v>1832.8270611799962</v>
      </c>
      <c r="G8" s="716">
        <v>7.0685182036539578</v>
      </c>
      <c r="H8" s="674">
        <v>1537.8744098700008</v>
      </c>
      <c r="I8" s="720">
        <v>5.4770487818840055</v>
      </c>
    </row>
    <row r="9" spans="1:9" ht="17.100000000000001" customHeight="1">
      <c r="A9" s="679" t="s">
        <v>325</v>
      </c>
      <c r="B9" s="674">
        <v>170.62933999999998</v>
      </c>
      <c r="C9" s="674">
        <v>163.66448</v>
      </c>
      <c r="D9" s="674">
        <v>165.14273</v>
      </c>
      <c r="E9" s="674">
        <v>154.11112</v>
      </c>
      <c r="F9" s="674">
        <v>-6.9648599999999874</v>
      </c>
      <c r="G9" s="716">
        <v>-4.0818654048594389</v>
      </c>
      <c r="H9" s="674">
        <v>-11.031610000000001</v>
      </c>
      <c r="I9" s="720">
        <v>-6.6800458003812828</v>
      </c>
    </row>
    <row r="10" spans="1:9" ht="17.100000000000001" customHeight="1">
      <c r="A10" s="679" t="s">
        <v>326</v>
      </c>
      <c r="B10" s="674">
        <v>2291.3082800000002</v>
      </c>
      <c r="C10" s="674">
        <v>2335.1414199999999</v>
      </c>
      <c r="D10" s="674">
        <v>2466.3372199999999</v>
      </c>
      <c r="E10" s="674">
        <v>2619.88904</v>
      </c>
      <c r="F10" s="674">
        <v>43.83313999999973</v>
      </c>
      <c r="G10" s="716">
        <v>1.913018007336827</v>
      </c>
      <c r="H10" s="674">
        <v>153.55182000000013</v>
      </c>
      <c r="I10" s="720">
        <v>6.2259053123319505</v>
      </c>
    </row>
    <row r="11" spans="1:9" ht="17.100000000000001" customHeight="1">
      <c r="A11" s="679" t="s">
        <v>327</v>
      </c>
      <c r="B11" s="674">
        <v>927266.36386368982</v>
      </c>
      <c r="C11" s="674">
        <v>947140.8151169098</v>
      </c>
      <c r="D11" s="674">
        <v>989396.31633217994</v>
      </c>
      <c r="E11" s="674">
        <v>989635.4768082099</v>
      </c>
      <c r="F11" s="674">
        <v>19874.451253219973</v>
      </c>
      <c r="G11" s="716">
        <v>2.1433378830229586</v>
      </c>
      <c r="H11" s="674">
        <v>239.16047602996696</v>
      </c>
      <c r="I11" s="720">
        <v>2.4172363701187582E-2</v>
      </c>
    </row>
    <row r="12" spans="1:9" ht="17.100000000000001" customHeight="1">
      <c r="A12" s="665" t="s">
        <v>328</v>
      </c>
      <c r="B12" s="666">
        <v>41866.499995250007</v>
      </c>
      <c r="C12" s="666">
        <v>35876.599595250009</v>
      </c>
      <c r="D12" s="666">
        <v>74587.505888879998</v>
      </c>
      <c r="E12" s="666">
        <v>72082.907148879996</v>
      </c>
      <c r="F12" s="666">
        <v>-5989.9003999999986</v>
      </c>
      <c r="G12" s="715">
        <v>-14.307143899489057</v>
      </c>
      <c r="H12" s="666">
        <v>-2504.5987400000013</v>
      </c>
      <c r="I12" s="719">
        <v>-3.3579333564676865</v>
      </c>
    </row>
    <row r="13" spans="1:9" ht="17.100000000000001" customHeight="1">
      <c r="A13" s="679" t="s">
        <v>329</v>
      </c>
      <c r="B13" s="674">
        <v>30457.402599250003</v>
      </c>
      <c r="C13" s="674">
        <v>24432.402199250002</v>
      </c>
      <c r="D13" s="674">
        <v>26119.902674249999</v>
      </c>
      <c r="E13" s="674">
        <v>23574.90393425</v>
      </c>
      <c r="F13" s="674">
        <v>-6025.0004000000008</v>
      </c>
      <c r="G13" s="716">
        <v>-19.78172754674873</v>
      </c>
      <c r="H13" s="674">
        <v>-2544.9987399999991</v>
      </c>
      <c r="I13" s="720">
        <v>-9.743523058793615</v>
      </c>
    </row>
    <row r="14" spans="1:9" ht="17.100000000000001" customHeight="1">
      <c r="A14" s="679" t="s">
        <v>330</v>
      </c>
      <c r="B14" s="674">
        <v>8942</v>
      </c>
      <c r="C14" s="674">
        <v>8942</v>
      </c>
      <c r="D14" s="674">
        <v>45287</v>
      </c>
      <c r="E14" s="674">
        <v>45287</v>
      </c>
      <c r="F14" s="674">
        <v>0</v>
      </c>
      <c r="G14" s="716">
        <v>0</v>
      </c>
      <c r="H14" s="674">
        <v>0</v>
      </c>
      <c r="I14" s="720">
        <v>0</v>
      </c>
    </row>
    <row r="15" spans="1:9" ht="17.100000000000001" customHeight="1">
      <c r="A15" s="679" t="s">
        <v>331</v>
      </c>
      <c r="B15" s="674">
        <v>2467.097396000001</v>
      </c>
      <c r="C15" s="674">
        <v>2502.1973959999996</v>
      </c>
      <c r="D15" s="674">
        <v>3180.6032146299985</v>
      </c>
      <c r="E15" s="674">
        <v>3221.0032146299927</v>
      </c>
      <c r="F15" s="674">
        <v>35.099999999998545</v>
      </c>
      <c r="G15" s="716">
        <v>1.4227245368142949</v>
      </c>
      <c r="H15" s="674">
        <v>40.399999999994179</v>
      </c>
      <c r="I15" s="720">
        <v>1.2701993072937874</v>
      </c>
    </row>
    <row r="16" spans="1:9" ht="17.100000000000001" customHeight="1">
      <c r="A16" s="679" t="s">
        <v>332</v>
      </c>
      <c r="B16" s="674">
        <v>0</v>
      </c>
      <c r="C16" s="674">
        <v>0</v>
      </c>
      <c r="D16" s="674">
        <v>0</v>
      </c>
      <c r="E16" s="674">
        <v>0</v>
      </c>
      <c r="F16" s="674">
        <v>0</v>
      </c>
      <c r="G16" s="716"/>
      <c r="H16" s="674">
        <v>0</v>
      </c>
      <c r="I16" s="720"/>
    </row>
    <row r="17" spans="1:9" ht="17.100000000000001" customHeight="1">
      <c r="A17" s="759" t="s">
        <v>333</v>
      </c>
      <c r="B17" s="666">
        <v>31</v>
      </c>
      <c r="C17" s="666">
        <v>31</v>
      </c>
      <c r="D17" s="666">
        <v>31</v>
      </c>
      <c r="E17" s="666">
        <v>31</v>
      </c>
      <c r="F17" s="666">
        <v>0</v>
      </c>
      <c r="G17" s="715">
        <v>0</v>
      </c>
      <c r="H17" s="666">
        <v>0</v>
      </c>
      <c r="I17" s="719">
        <v>0</v>
      </c>
    </row>
    <row r="18" spans="1:9" ht="17.100000000000001" customHeight="1">
      <c r="A18" s="665" t="s">
        <v>334</v>
      </c>
      <c r="B18" s="666">
        <v>3448.5718692200003</v>
      </c>
      <c r="C18" s="666">
        <v>3548.5718692200003</v>
      </c>
      <c r="D18" s="666">
        <v>2795.6894597300002</v>
      </c>
      <c r="E18" s="666">
        <v>1868.9954619999996</v>
      </c>
      <c r="F18" s="666">
        <v>100</v>
      </c>
      <c r="G18" s="715">
        <v>2.8997510793538446</v>
      </c>
      <c r="H18" s="666">
        <v>-926.69399773000055</v>
      </c>
      <c r="I18" s="719">
        <v>-33.147243679185245</v>
      </c>
    </row>
    <row r="19" spans="1:9" ht="17.100000000000001" customHeight="1">
      <c r="A19" s="679" t="s">
        <v>335</v>
      </c>
      <c r="B19" s="674">
        <v>3432.5718692200003</v>
      </c>
      <c r="C19" s="674">
        <v>3532.5718692200003</v>
      </c>
      <c r="D19" s="674">
        <v>2779.6894597300002</v>
      </c>
      <c r="E19" s="674">
        <v>1868.9954619999996</v>
      </c>
      <c r="F19" s="674">
        <v>100</v>
      </c>
      <c r="G19" s="716">
        <v>2.9132674801860299</v>
      </c>
      <c r="H19" s="674">
        <v>-910.69399773000055</v>
      </c>
      <c r="I19" s="720">
        <v>-32.76243662910673</v>
      </c>
    </row>
    <row r="20" spans="1:9" ht="17.100000000000001" customHeight="1">
      <c r="A20" s="679" t="s">
        <v>336</v>
      </c>
      <c r="B20" s="674">
        <v>16</v>
      </c>
      <c r="C20" s="674">
        <v>16</v>
      </c>
      <c r="D20" s="674">
        <v>16</v>
      </c>
      <c r="E20" s="674">
        <v>0</v>
      </c>
      <c r="F20" s="674">
        <v>0</v>
      </c>
      <c r="G20" s="716">
        <v>0</v>
      </c>
      <c r="H20" s="674">
        <v>-16</v>
      </c>
      <c r="I20" s="720">
        <v>-100</v>
      </c>
    </row>
    <row r="21" spans="1:9" ht="17.100000000000001" customHeight="1">
      <c r="A21" s="665" t="s">
        <v>337</v>
      </c>
      <c r="B21" s="666">
        <v>6937.2709147099995</v>
      </c>
      <c r="C21" s="666">
        <v>9259.2000791400005</v>
      </c>
      <c r="D21" s="666">
        <v>12230.303400999999</v>
      </c>
      <c r="E21" s="666">
        <v>18722.442916799999</v>
      </c>
      <c r="F21" s="666">
        <v>2321.929164430001</v>
      </c>
      <c r="G21" s="715">
        <v>33.470354451727005</v>
      </c>
      <c r="H21" s="666">
        <v>6492.1395157999996</v>
      </c>
      <c r="I21" s="719">
        <v>53.082407712544367</v>
      </c>
    </row>
    <row r="22" spans="1:9" ht="17.100000000000001" customHeight="1">
      <c r="A22" s="679" t="s">
        <v>338</v>
      </c>
      <c r="B22" s="674">
        <v>6937.2709147099995</v>
      </c>
      <c r="C22" s="674">
        <v>9259.2000791400005</v>
      </c>
      <c r="D22" s="674">
        <v>12230.303400999999</v>
      </c>
      <c r="E22" s="674">
        <v>18052.442916799999</v>
      </c>
      <c r="F22" s="674">
        <v>2321.929164430001</v>
      </c>
      <c r="G22" s="716">
        <v>33.470354451727005</v>
      </c>
      <c r="H22" s="674">
        <v>5822.1395157999996</v>
      </c>
      <c r="I22" s="720">
        <v>47.604211644691965</v>
      </c>
    </row>
    <row r="23" spans="1:9" ht="17.100000000000001" customHeight="1">
      <c r="A23" s="679" t="s">
        <v>339</v>
      </c>
      <c r="B23" s="674">
        <v>0</v>
      </c>
      <c r="C23" s="674">
        <v>0</v>
      </c>
      <c r="D23" s="674">
        <v>0</v>
      </c>
      <c r="E23" s="674">
        <v>670</v>
      </c>
      <c r="F23" s="674">
        <v>0</v>
      </c>
      <c r="G23" s="716"/>
      <c r="H23" s="674">
        <v>670</v>
      </c>
      <c r="I23" s="720"/>
    </row>
    <row r="24" spans="1:9" ht="17.100000000000001" customHeight="1">
      <c r="A24" s="665" t="s">
        <v>340</v>
      </c>
      <c r="B24" s="666">
        <v>4137.1226891200004</v>
      </c>
      <c r="C24" s="666">
        <v>4043.6850072900002</v>
      </c>
      <c r="D24" s="666">
        <v>4796.1389131599999</v>
      </c>
      <c r="E24" s="666">
        <v>5119.6665686299993</v>
      </c>
      <c r="F24" s="666">
        <v>-93.437681830000201</v>
      </c>
      <c r="G24" s="715">
        <v>-2.2585185127752436</v>
      </c>
      <c r="H24" s="666">
        <v>323.52765546999944</v>
      </c>
      <c r="I24" s="719">
        <v>6.7455855914072966</v>
      </c>
    </row>
    <row r="25" spans="1:9" ht="17.100000000000001" customHeight="1">
      <c r="A25" s="665" t="s">
        <v>341</v>
      </c>
      <c r="B25" s="666">
        <v>36601.222259999995</v>
      </c>
      <c r="C25" s="666">
        <v>32429.85274589001</v>
      </c>
      <c r="D25" s="666">
        <v>38810.401949780004</v>
      </c>
      <c r="E25" s="666">
        <v>33717.108005419992</v>
      </c>
      <c r="F25" s="666">
        <v>-4171.3695141099852</v>
      </c>
      <c r="G25" s="715">
        <v>-11.39680386758206</v>
      </c>
      <c r="H25" s="666">
        <v>-5093.2939443600117</v>
      </c>
      <c r="I25" s="719">
        <v>-13.123527942201285</v>
      </c>
    </row>
    <row r="26" spans="1:9" ht="17.100000000000001" customHeight="1">
      <c r="A26" s="760" t="s">
        <v>342</v>
      </c>
      <c r="B26" s="767">
        <v>1048679.42743898</v>
      </c>
      <c r="C26" s="767">
        <v>1062590.7956018697</v>
      </c>
      <c r="D26" s="767">
        <v>1153357.3590394701</v>
      </c>
      <c r="E26" s="767">
        <v>1153567.9946245498</v>
      </c>
      <c r="F26" s="767">
        <v>13911.368162889732</v>
      </c>
      <c r="G26" s="765">
        <v>1.3265606055477999</v>
      </c>
      <c r="H26" s="767">
        <v>210.63558507966809</v>
      </c>
      <c r="I26" s="766">
        <v>1.8262820575843722E-2</v>
      </c>
    </row>
    <row r="27" spans="1:9" ht="17.100000000000001" customHeight="1">
      <c r="A27" s="665" t="s">
        <v>343</v>
      </c>
      <c r="B27" s="666">
        <v>656909.51932897011</v>
      </c>
      <c r="C27" s="666">
        <v>617310.72457080986</v>
      </c>
      <c r="D27" s="666">
        <v>709884.47333433991</v>
      </c>
      <c r="E27" s="666">
        <v>634860.36536235001</v>
      </c>
      <c r="F27" s="666">
        <v>-39598.794758160249</v>
      </c>
      <c r="G27" s="715">
        <v>-6.028043983684424</v>
      </c>
      <c r="H27" s="666">
        <v>-75024.107971989899</v>
      </c>
      <c r="I27" s="719">
        <v>-10.568495408781141</v>
      </c>
    </row>
    <row r="28" spans="1:9" ht="17.100000000000001" customHeight="1">
      <c r="A28" s="679" t="s">
        <v>344</v>
      </c>
      <c r="B28" s="674">
        <v>361745.91183872998</v>
      </c>
      <c r="C28" s="674">
        <v>400872.28780599998</v>
      </c>
      <c r="D28" s="674">
        <v>415985.43141382997</v>
      </c>
      <c r="E28" s="674">
        <v>462253.09167127992</v>
      </c>
      <c r="F28" s="674">
        <v>39126.375967269996</v>
      </c>
      <c r="G28" s="716">
        <v>10.8159829003715</v>
      </c>
      <c r="H28" s="674">
        <v>46267.660257449956</v>
      </c>
      <c r="I28" s="720">
        <v>11.122423230111162</v>
      </c>
    </row>
    <row r="29" spans="1:9" ht="17.100000000000001" customHeight="1">
      <c r="A29" s="679" t="s">
        <v>345</v>
      </c>
      <c r="B29" s="674">
        <v>63082.488793020013</v>
      </c>
      <c r="C29" s="674">
        <v>59132.511989749997</v>
      </c>
      <c r="D29" s="674">
        <v>72207.413901170017</v>
      </c>
      <c r="E29" s="674">
        <v>66716.21965347002</v>
      </c>
      <c r="F29" s="674">
        <v>-3949.9768032700158</v>
      </c>
      <c r="G29" s="716">
        <v>-6.2616058415676763</v>
      </c>
      <c r="H29" s="674">
        <v>-5491.1942476999975</v>
      </c>
      <c r="I29" s="720">
        <v>-7.6047513004907943</v>
      </c>
    </row>
    <row r="30" spans="1:9" ht="17.100000000000001" customHeight="1">
      <c r="A30" s="679" t="s">
        <v>346</v>
      </c>
      <c r="B30" s="674">
        <v>194425.91190588006</v>
      </c>
      <c r="C30" s="674">
        <v>128119.77002714996</v>
      </c>
      <c r="D30" s="674">
        <v>191080.57552753005</v>
      </c>
      <c r="E30" s="674">
        <v>83462.971819910061</v>
      </c>
      <c r="F30" s="674">
        <v>-66306.141878730094</v>
      </c>
      <c r="G30" s="716">
        <v>-34.103551953933149</v>
      </c>
      <c r="H30" s="674">
        <v>-107617.60370761999</v>
      </c>
      <c r="I30" s="720">
        <v>-56.320535674812703</v>
      </c>
    </row>
    <row r="31" spans="1:9" ht="17.100000000000001" customHeight="1">
      <c r="A31" s="679" t="s">
        <v>347</v>
      </c>
      <c r="B31" s="674">
        <v>12364.73573455</v>
      </c>
      <c r="C31" s="674">
        <v>12007.5416778</v>
      </c>
      <c r="D31" s="674">
        <v>12843.750556450001</v>
      </c>
      <c r="E31" s="674">
        <v>10862.336040609998</v>
      </c>
      <c r="F31" s="674">
        <v>-357.19405675000053</v>
      </c>
      <c r="G31" s="716">
        <v>-2.8888127042773402</v>
      </c>
      <c r="H31" s="674">
        <v>-1981.4145158400024</v>
      </c>
      <c r="I31" s="720">
        <v>-15.427070987803917</v>
      </c>
    </row>
    <row r="32" spans="1:9" ht="17.100000000000001" customHeight="1">
      <c r="A32" s="679" t="s">
        <v>348</v>
      </c>
      <c r="B32" s="674">
        <v>4802.4487722700005</v>
      </c>
      <c r="C32" s="674">
        <v>3782.9225157300002</v>
      </c>
      <c r="D32" s="674">
        <v>4210.7347835199998</v>
      </c>
      <c r="E32" s="674">
        <v>4205.2572702199996</v>
      </c>
      <c r="F32" s="674">
        <v>-1019.5262565400003</v>
      </c>
      <c r="G32" s="716">
        <v>-21.229299986017239</v>
      </c>
      <c r="H32" s="674">
        <v>-5.4775133000002825</v>
      </c>
      <c r="I32" s="720">
        <v>-0.13008450025012755</v>
      </c>
    </row>
    <row r="33" spans="1:9" ht="17.100000000000001" customHeight="1">
      <c r="A33" s="679" t="s">
        <v>349</v>
      </c>
      <c r="B33" s="674">
        <v>20488.022284520001</v>
      </c>
      <c r="C33" s="674">
        <v>13395.690554380002</v>
      </c>
      <c r="D33" s="674">
        <v>13556.567151840001</v>
      </c>
      <c r="E33" s="674">
        <v>7360.488906860006</v>
      </c>
      <c r="F33" s="674">
        <v>-7092.3317301399984</v>
      </c>
      <c r="G33" s="716">
        <v>-34.616966106575866</v>
      </c>
      <c r="H33" s="674">
        <v>-6196.0782449799954</v>
      </c>
      <c r="I33" s="720">
        <v>-45.705363131985933</v>
      </c>
    </row>
    <row r="34" spans="1:9" ht="17.100000000000001" customHeight="1">
      <c r="A34" s="665" t="s">
        <v>350</v>
      </c>
      <c r="B34" s="666">
        <v>106272.09723108003</v>
      </c>
      <c r="C34" s="666">
        <v>246040.80308249054</v>
      </c>
      <c r="D34" s="666">
        <v>126148.40203899983</v>
      </c>
      <c r="E34" s="666">
        <v>181879.19943412993</v>
      </c>
      <c r="F34" s="666">
        <v>139768.70585141052</v>
      </c>
      <c r="G34" s="715">
        <v>131.51966460913519</v>
      </c>
      <c r="H34" s="666">
        <v>55730.797395130096</v>
      </c>
      <c r="I34" s="719">
        <v>44.178758108961581</v>
      </c>
    </row>
    <row r="35" spans="1:9" ht="17.100000000000001" customHeight="1">
      <c r="A35" s="665" t="s">
        <v>351</v>
      </c>
      <c r="B35" s="666">
        <v>14400</v>
      </c>
      <c r="C35" s="666">
        <v>6050</v>
      </c>
      <c r="D35" s="666">
        <v>44550</v>
      </c>
      <c r="E35" s="666">
        <v>23500</v>
      </c>
      <c r="F35" s="666">
        <v>-8350</v>
      </c>
      <c r="G35" s="715">
        <v>-57.986111111111114</v>
      </c>
      <c r="H35" s="666">
        <v>-21050</v>
      </c>
      <c r="I35" s="719">
        <v>-47.250280583613922</v>
      </c>
    </row>
    <row r="36" spans="1:9" ht="17.100000000000001" customHeight="1">
      <c r="A36" s="665" t="s">
        <v>352</v>
      </c>
      <c r="B36" s="666">
        <v>0</v>
      </c>
      <c r="C36" s="666">
        <v>0</v>
      </c>
      <c r="D36" s="666">
        <v>0</v>
      </c>
      <c r="E36" s="666">
        <v>0</v>
      </c>
      <c r="F36" s="666">
        <v>0</v>
      </c>
      <c r="G36" s="715"/>
      <c r="H36" s="666">
        <v>0</v>
      </c>
      <c r="I36" s="719"/>
    </row>
    <row r="37" spans="1:9" ht="17.100000000000001" customHeight="1">
      <c r="A37" s="665" t="s">
        <v>353</v>
      </c>
      <c r="B37" s="666">
        <v>0</v>
      </c>
      <c r="C37" s="666">
        <v>0</v>
      </c>
      <c r="D37" s="666">
        <v>0</v>
      </c>
      <c r="E37" s="666">
        <v>0</v>
      </c>
      <c r="F37" s="666">
        <v>0</v>
      </c>
      <c r="G37" s="715"/>
      <c r="H37" s="666">
        <v>0</v>
      </c>
      <c r="I37" s="719"/>
    </row>
    <row r="38" spans="1:9" ht="17.100000000000001" customHeight="1">
      <c r="A38" s="665" t="s">
        <v>354</v>
      </c>
      <c r="B38" s="666">
        <v>2849.0322149899994</v>
      </c>
      <c r="C38" s="666">
        <v>2844.0336863599987</v>
      </c>
      <c r="D38" s="666">
        <v>1825.2256828300001</v>
      </c>
      <c r="E38" s="666">
        <v>1984.5945505599998</v>
      </c>
      <c r="F38" s="666">
        <v>-4.9985286300006919</v>
      </c>
      <c r="G38" s="715">
        <v>-0.17544654650450267</v>
      </c>
      <c r="H38" s="666">
        <v>159.36886772999969</v>
      </c>
      <c r="I38" s="719">
        <v>8.7314609491413329</v>
      </c>
    </row>
    <row r="39" spans="1:9" ht="17.100000000000001" customHeight="1">
      <c r="A39" s="679" t="s">
        <v>355</v>
      </c>
      <c r="B39" s="674">
        <v>235.10543498999976</v>
      </c>
      <c r="C39" s="674">
        <v>180.16728635999965</v>
      </c>
      <c r="D39" s="674">
        <v>56.500742829999922</v>
      </c>
      <c r="E39" s="674">
        <v>105.75047055999947</v>
      </c>
      <c r="F39" s="674">
        <v>-54.938148630000114</v>
      </c>
      <c r="G39" s="716">
        <v>-23.367451557356347</v>
      </c>
      <c r="H39" s="674">
        <v>49.249727729999549</v>
      </c>
      <c r="I39" s="720">
        <v>87.166513683161099</v>
      </c>
    </row>
    <row r="40" spans="1:9" ht="17.100000000000001" customHeight="1">
      <c r="A40" s="679" t="s">
        <v>356</v>
      </c>
      <c r="B40" s="674">
        <v>0</v>
      </c>
      <c r="C40" s="674">
        <v>0</v>
      </c>
      <c r="D40" s="674">
        <v>0</v>
      </c>
      <c r="E40" s="674">
        <v>0</v>
      </c>
      <c r="F40" s="674">
        <v>0</v>
      </c>
      <c r="G40" s="716"/>
      <c r="H40" s="674">
        <v>0</v>
      </c>
      <c r="I40" s="720"/>
    </row>
    <row r="41" spans="1:9" ht="17.100000000000001" customHeight="1">
      <c r="A41" s="679" t="s">
        <v>357</v>
      </c>
      <c r="B41" s="674">
        <v>0</v>
      </c>
      <c r="C41" s="674">
        <v>0</v>
      </c>
      <c r="D41" s="674">
        <v>0</v>
      </c>
      <c r="E41" s="674">
        <v>0</v>
      </c>
      <c r="F41" s="674">
        <v>0</v>
      </c>
      <c r="G41" s="716"/>
      <c r="H41" s="674">
        <v>0</v>
      </c>
      <c r="I41" s="720"/>
    </row>
    <row r="42" spans="1:9" ht="17.100000000000001" customHeight="1">
      <c r="A42" s="679" t="s">
        <v>358</v>
      </c>
      <c r="B42" s="674">
        <v>0</v>
      </c>
      <c r="C42" s="674">
        <v>0</v>
      </c>
      <c r="D42" s="674">
        <v>0</v>
      </c>
      <c r="E42" s="674">
        <v>0</v>
      </c>
      <c r="F42" s="674">
        <v>0</v>
      </c>
      <c r="G42" s="716"/>
      <c r="H42" s="674">
        <v>0</v>
      </c>
      <c r="I42" s="720"/>
    </row>
    <row r="43" spans="1:9" ht="17.100000000000001" customHeight="1">
      <c r="A43" s="679" t="s">
        <v>359</v>
      </c>
      <c r="B43" s="674">
        <v>0</v>
      </c>
      <c r="C43" s="674">
        <v>0</v>
      </c>
      <c r="D43" s="674">
        <v>0</v>
      </c>
      <c r="E43" s="674">
        <v>0</v>
      </c>
      <c r="F43" s="674">
        <v>0</v>
      </c>
      <c r="G43" s="716"/>
      <c r="H43" s="674">
        <v>0</v>
      </c>
      <c r="I43" s="720"/>
    </row>
    <row r="44" spans="1:9" ht="17.100000000000001" customHeight="1">
      <c r="A44" s="679" t="s">
        <v>360</v>
      </c>
      <c r="B44" s="674">
        <v>153.42302000000001</v>
      </c>
      <c r="C44" s="674">
        <v>156.29276000000002</v>
      </c>
      <c r="D44" s="674">
        <v>0</v>
      </c>
      <c r="E44" s="674">
        <v>0</v>
      </c>
      <c r="F44" s="674">
        <v>2.8697400000000073</v>
      </c>
      <c r="G44" s="716">
        <v>1.870475499700115</v>
      </c>
      <c r="H44" s="674">
        <v>0</v>
      </c>
      <c r="I44" s="720"/>
    </row>
    <row r="45" spans="1:9" ht="17.100000000000001" customHeight="1">
      <c r="A45" s="679" t="s">
        <v>361</v>
      </c>
      <c r="B45" s="674">
        <v>2460.5037599999996</v>
      </c>
      <c r="C45" s="674">
        <v>2507.5736399999992</v>
      </c>
      <c r="D45" s="674">
        <v>1768.7249400000001</v>
      </c>
      <c r="E45" s="674">
        <v>1878.8440800000003</v>
      </c>
      <c r="F45" s="674">
        <v>47.069879999999557</v>
      </c>
      <c r="G45" s="716">
        <v>1.9130180073368215</v>
      </c>
      <c r="H45" s="674">
        <v>110.11914000000024</v>
      </c>
      <c r="I45" s="720">
        <v>6.2259053123319577</v>
      </c>
    </row>
    <row r="46" spans="1:9" ht="17.100000000000001" customHeight="1">
      <c r="A46" s="679" t="s">
        <v>362</v>
      </c>
      <c r="B46" s="674">
        <v>0</v>
      </c>
      <c r="C46" s="674">
        <v>0</v>
      </c>
      <c r="D46" s="674">
        <v>0</v>
      </c>
      <c r="E46" s="674">
        <v>0</v>
      </c>
      <c r="F46" s="674">
        <v>0</v>
      </c>
      <c r="G46" s="716"/>
      <c r="H46" s="674">
        <v>0</v>
      </c>
      <c r="I46" s="720"/>
    </row>
    <row r="47" spans="1:9" ht="17.100000000000001" customHeight="1">
      <c r="A47" s="665" t="s">
        <v>363</v>
      </c>
      <c r="B47" s="666">
        <v>128664.14382493</v>
      </c>
      <c r="C47" s="666">
        <v>131281.73247430002</v>
      </c>
      <c r="D47" s="666">
        <v>173512.20073145002</v>
      </c>
      <c r="E47" s="666">
        <v>219087.75433498001</v>
      </c>
      <c r="F47" s="666">
        <v>2617.5886493700236</v>
      </c>
      <c r="G47" s="715">
        <v>2.0344352136922539</v>
      </c>
      <c r="H47" s="666">
        <v>45575.553603529988</v>
      </c>
      <c r="I47" s="719">
        <v>26.266483516089234</v>
      </c>
    </row>
    <row r="48" spans="1:9" ht="17.100000000000001" customHeight="1" thickBot="1">
      <c r="A48" s="694" t="s">
        <v>364</v>
      </c>
      <c r="B48" s="695">
        <v>139584.59640362012</v>
      </c>
      <c r="C48" s="695">
        <v>59063.457252170003</v>
      </c>
      <c r="D48" s="695">
        <v>97437.060680559953</v>
      </c>
      <c r="E48" s="695">
        <v>92256.105256059978</v>
      </c>
      <c r="F48" s="695">
        <v>-80521.139151450116</v>
      </c>
      <c r="G48" s="718">
        <v>-57.686264262724777</v>
      </c>
      <c r="H48" s="695">
        <v>-5180.9554244999745</v>
      </c>
      <c r="I48" s="725">
        <v>-5.3172328766005634</v>
      </c>
    </row>
    <row r="49" spans="1:9" ht="17.100000000000001" customHeight="1" thickTop="1">
      <c r="A49" s="705" t="s">
        <v>316</v>
      </c>
      <c r="B49" s="663"/>
      <c r="C49" s="663"/>
      <c r="D49" s="701"/>
      <c r="E49" s="701"/>
      <c r="F49" s="701"/>
      <c r="G49" s="701"/>
      <c r="H49" s="701"/>
      <c r="I49" s="701"/>
    </row>
    <row r="50" spans="1:9" ht="17.100000000000001" customHeight="1">
      <c r="A50" s="761" t="s">
        <v>317</v>
      </c>
      <c r="B50" s="663"/>
      <c r="C50" s="663"/>
      <c r="D50" s="701"/>
      <c r="E50" s="701"/>
      <c r="F50" s="701"/>
      <c r="G50" s="701"/>
      <c r="H50" s="701"/>
      <c r="I50" s="701"/>
    </row>
    <row r="51" spans="1:9" ht="17.100000000000001" customHeight="1">
      <c r="A51" s="707" t="s">
        <v>365</v>
      </c>
      <c r="B51" s="710">
        <v>952808.70749568986</v>
      </c>
      <c r="C51" s="710">
        <v>974557.8526187198</v>
      </c>
      <c r="D51" s="710">
        <v>1018281.0937440899</v>
      </c>
      <c r="E51" s="710">
        <v>1020041.2799722599</v>
      </c>
      <c r="F51" s="710">
        <v>15258.022357909933</v>
      </c>
      <c r="G51" s="710">
        <v>1.6013731022686897</v>
      </c>
      <c r="H51" s="710">
        <v>-53045.058207790069</v>
      </c>
      <c r="I51" s="710">
        <v>-5.2092745837743228</v>
      </c>
    </row>
    <row r="52" spans="1:9" ht="17.100000000000001" customHeight="1">
      <c r="A52" s="707" t="s">
        <v>366</v>
      </c>
      <c r="B52" s="710">
        <v>-295899.14973133011</v>
      </c>
      <c r="C52" s="710">
        <v>-357247.08351217053</v>
      </c>
      <c r="D52" s="710">
        <v>-308396.62383845984</v>
      </c>
      <c r="E52" s="710">
        <v>-385180.93892343988</v>
      </c>
      <c r="F52" s="710">
        <v>-54856.811015720414</v>
      </c>
      <c r="G52" s="710">
        <v>18.53902286151521</v>
      </c>
      <c r="H52" s="710">
        <v>-21979.070649020032</v>
      </c>
      <c r="I52" s="710">
        <v>7.1268843268961382</v>
      </c>
    </row>
    <row r="53" spans="1:9" ht="17.100000000000001" customHeight="1">
      <c r="A53" s="707" t="s">
        <v>367</v>
      </c>
      <c r="B53" s="710">
        <v>246047.51796855009</v>
      </c>
      <c r="C53" s="710">
        <v>163965.33698058003</v>
      </c>
      <c r="D53" s="710">
        <v>276688.85946222994</v>
      </c>
      <c r="E53" s="710">
        <v>301126.75158561999</v>
      </c>
      <c r="F53" s="710">
        <v>-88573.303753090062</v>
      </c>
      <c r="G53" s="710">
        <v>-35.998454479191921</v>
      </c>
      <c r="H53" s="710">
        <v>-30367.352312569965</v>
      </c>
      <c r="I53" s="710">
        <v>-10.975271057747568</v>
      </c>
    </row>
    <row r="54" spans="1:9" ht="17.100000000000001" customHeight="1">
      <c r="A54" s="699" t="s">
        <v>717</v>
      </c>
      <c r="B54" s="762">
        <v>6491.1227651200097</v>
      </c>
      <c r="C54" s="763" t="s">
        <v>315</v>
      </c>
      <c r="D54" s="710"/>
      <c r="E54" s="710"/>
      <c r="F54" s="710"/>
      <c r="G54" s="710"/>
      <c r="H54" s="710"/>
      <c r="I54" s="710"/>
    </row>
    <row r="55" spans="1:9" ht="17.100000000000001" customHeight="1">
      <c r="A55" s="699" t="s">
        <v>718</v>
      </c>
      <c r="B55" s="762">
        <v>54805.244435960012</v>
      </c>
      <c r="C55" s="707" t="s">
        <v>315</v>
      </c>
      <c r="D55" s="710"/>
      <c r="E55" s="710"/>
      <c r="F55" s="710"/>
      <c r="G55" s="710"/>
      <c r="H55" s="710"/>
      <c r="I55" s="710"/>
    </row>
    <row r="56" spans="1:9" ht="17.100000000000001" customHeight="1">
      <c r="A56" s="764"/>
      <c r="B56" s="663"/>
      <c r="C56" s="663"/>
      <c r="D56" s="663"/>
      <c r="E56" s="663"/>
      <c r="F56" s="663"/>
      <c r="G56" s="663"/>
      <c r="H56" s="663"/>
      <c r="I56" s="663"/>
    </row>
  </sheetData>
  <mergeCells count="7">
    <mergeCell ref="A1:I1"/>
    <mergeCell ref="A2:I2"/>
    <mergeCell ref="H3:I3"/>
    <mergeCell ref="F4:I4"/>
    <mergeCell ref="F5:G5"/>
    <mergeCell ref="H5:I5"/>
    <mergeCell ref="A4:A6"/>
  </mergeCells>
  <pageMargins left="0.5" right="0.5" top="0.5" bottom="0.5" header="0.3" footer="0.3"/>
  <pageSetup scale="64" orientation="portrait" r:id="rId1"/>
</worksheet>
</file>

<file path=xl/worksheets/sheet27.xml><?xml version="1.0" encoding="utf-8"?>
<worksheet xmlns="http://schemas.openxmlformats.org/spreadsheetml/2006/main" xmlns:r="http://schemas.openxmlformats.org/officeDocument/2006/relationships">
  <sheetPr>
    <pageSetUpPr fitToPage="1"/>
  </sheetPr>
  <dimension ref="A1:L46"/>
  <sheetViews>
    <sheetView workbookViewId="0">
      <selection activeCell="L11" sqref="L11"/>
    </sheetView>
  </sheetViews>
  <sheetFormatPr defaultColWidth="11" defaultRowHeight="17.100000000000001" customHeight="1"/>
  <cols>
    <col min="1" max="1" width="51.42578125" style="164" bestFit="1" customWidth="1"/>
    <col min="2" max="5" width="14.140625" style="164" customWidth="1"/>
    <col min="6" max="7" width="10.7109375" style="164" customWidth="1"/>
    <col min="8" max="8" width="11.140625" style="164" bestFit="1" customWidth="1"/>
    <col min="9" max="9" width="10.7109375" style="164" customWidth="1"/>
    <col min="10" max="254" width="11" style="662"/>
    <col min="255" max="255" width="46.7109375" style="662" bestFit="1" customWidth="1"/>
    <col min="256" max="256" width="11.85546875" style="662" customWidth="1"/>
    <col min="257" max="257" width="12.42578125" style="662" customWidth="1"/>
    <col min="258" max="258" width="12.5703125" style="662" customWidth="1"/>
    <col min="259" max="259" width="11.7109375" style="662" customWidth="1"/>
    <col min="260" max="260" width="10.7109375" style="662" customWidth="1"/>
    <col min="261" max="261" width="2.42578125" style="662" bestFit="1" customWidth="1"/>
    <col min="262" max="262" width="8.5703125" style="662" customWidth="1"/>
    <col min="263" max="263" width="12.42578125" style="662" customWidth="1"/>
    <col min="264" max="264" width="2.140625" style="662" customWidth="1"/>
    <col min="265" max="265" width="9.42578125" style="662" customWidth="1"/>
    <col min="266" max="510" width="11" style="662"/>
    <col min="511" max="511" width="46.7109375" style="662" bestFit="1" customWidth="1"/>
    <col min="512" max="512" width="11.85546875" style="662" customWidth="1"/>
    <col min="513" max="513" width="12.42578125" style="662" customWidth="1"/>
    <col min="514" max="514" width="12.5703125" style="662" customWidth="1"/>
    <col min="515" max="515" width="11.7109375" style="662" customWidth="1"/>
    <col min="516" max="516" width="10.7109375" style="662" customWidth="1"/>
    <col min="517" max="517" width="2.42578125" style="662" bestFit="1" customWidth="1"/>
    <col min="518" max="518" width="8.5703125" style="662" customWidth="1"/>
    <col min="519" max="519" width="12.42578125" style="662" customWidth="1"/>
    <col min="520" max="520" width="2.140625" style="662" customWidth="1"/>
    <col min="521" max="521" width="9.42578125" style="662" customWidth="1"/>
    <col min="522" max="766" width="11" style="662"/>
    <col min="767" max="767" width="46.7109375" style="662" bestFit="1" customWidth="1"/>
    <col min="768" max="768" width="11.85546875" style="662" customWidth="1"/>
    <col min="769" max="769" width="12.42578125" style="662" customWidth="1"/>
    <col min="770" max="770" width="12.5703125" style="662" customWidth="1"/>
    <col min="771" max="771" width="11.7109375" style="662" customWidth="1"/>
    <col min="772" max="772" width="10.7109375" style="662" customWidth="1"/>
    <col min="773" max="773" width="2.42578125" style="662" bestFit="1" customWidth="1"/>
    <col min="774" max="774" width="8.5703125" style="662" customWidth="1"/>
    <col min="775" max="775" width="12.42578125" style="662" customWidth="1"/>
    <col min="776" max="776" width="2.140625" style="662" customWidth="1"/>
    <col min="777" max="777" width="9.42578125" style="662" customWidth="1"/>
    <col min="778" max="1022" width="11" style="662"/>
    <col min="1023" max="1023" width="46.7109375" style="662" bestFit="1" customWidth="1"/>
    <col min="1024" max="1024" width="11.85546875" style="662" customWidth="1"/>
    <col min="1025" max="1025" width="12.42578125" style="662" customWidth="1"/>
    <col min="1026" max="1026" width="12.5703125" style="662" customWidth="1"/>
    <col min="1027" max="1027" width="11.7109375" style="662" customWidth="1"/>
    <col min="1028" max="1028" width="10.7109375" style="662" customWidth="1"/>
    <col min="1029" max="1029" width="2.42578125" style="662" bestFit="1" customWidth="1"/>
    <col min="1030" max="1030" width="8.5703125" style="662" customWidth="1"/>
    <col min="1031" max="1031" width="12.42578125" style="662" customWidth="1"/>
    <col min="1032" max="1032" width="2.140625" style="662" customWidth="1"/>
    <col min="1033" max="1033" width="9.42578125" style="662" customWidth="1"/>
    <col min="1034" max="1278" width="11" style="662"/>
    <col min="1279" max="1279" width="46.7109375" style="662" bestFit="1" customWidth="1"/>
    <col min="1280" max="1280" width="11.85546875" style="662" customWidth="1"/>
    <col min="1281" max="1281" width="12.42578125" style="662" customWidth="1"/>
    <col min="1282" max="1282" width="12.5703125" style="662" customWidth="1"/>
    <col min="1283" max="1283" width="11.7109375" style="662" customWidth="1"/>
    <col min="1284" max="1284" width="10.7109375" style="662" customWidth="1"/>
    <col min="1285" max="1285" width="2.42578125" style="662" bestFit="1" customWidth="1"/>
    <col min="1286" max="1286" width="8.5703125" style="662" customWidth="1"/>
    <col min="1287" max="1287" width="12.42578125" style="662" customWidth="1"/>
    <col min="1288" max="1288" width="2.140625" style="662" customWidth="1"/>
    <col min="1289" max="1289" width="9.42578125" style="662" customWidth="1"/>
    <col min="1290" max="1534" width="11" style="662"/>
    <col min="1535" max="1535" width="46.7109375" style="662" bestFit="1" customWidth="1"/>
    <col min="1536" max="1536" width="11.85546875" style="662" customWidth="1"/>
    <col min="1537" max="1537" width="12.42578125" style="662" customWidth="1"/>
    <col min="1538" max="1538" width="12.5703125" style="662" customWidth="1"/>
    <col min="1539" max="1539" width="11.7109375" style="662" customWidth="1"/>
    <col min="1540" max="1540" width="10.7109375" style="662" customWidth="1"/>
    <col min="1541" max="1541" width="2.42578125" style="662" bestFit="1" customWidth="1"/>
    <col min="1542" max="1542" width="8.5703125" style="662" customWidth="1"/>
    <col min="1543" max="1543" width="12.42578125" style="662" customWidth="1"/>
    <col min="1544" max="1544" width="2.140625" style="662" customWidth="1"/>
    <col min="1545" max="1545" width="9.42578125" style="662" customWidth="1"/>
    <col min="1546" max="1790" width="11" style="662"/>
    <col min="1791" max="1791" width="46.7109375" style="662" bestFit="1" customWidth="1"/>
    <col min="1792" max="1792" width="11.85546875" style="662" customWidth="1"/>
    <col min="1793" max="1793" width="12.42578125" style="662" customWidth="1"/>
    <col min="1794" max="1794" width="12.5703125" style="662" customWidth="1"/>
    <col min="1795" max="1795" width="11.7109375" style="662" customWidth="1"/>
    <col min="1796" max="1796" width="10.7109375" style="662" customWidth="1"/>
    <col min="1797" max="1797" width="2.42578125" style="662" bestFit="1" customWidth="1"/>
    <col min="1798" max="1798" width="8.5703125" style="662" customWidth="1"/>
    <col min="1799" max="1799" width="12.42578125" style="662" customWidth="1"/>
    <col min="1800" max="1800" width="2.140625" style="662" customWidth="1"/>
    <col min="1801" max="1801" width="9.42578125" style="662" customWidth="1"/>
    <col min="1802" max="2046" width="11" style="662"/>
    <col min="2047" max="2047" width="46.7109375" style="662" bestFit="1" customWidth="1"/>
    <col min="2048" max="2048" width="11.85546875" style="662" customWidth="1"/>
    <col min="2049" max="2049" width="12.42578125" style="662" customWidth="1"/>
    <col min="2050" max="2050" width="12.5703125" style="662" customWidth="1"/>
    <col min="2051" max="2051" width="11.7109375" style="662" customWidth="1"/>
    <col min="2052" max="2052" width="10.7109375" style="662" customWidth="1"/>
    <col min="2053" max="2053" width="2.42578125" style="662" bestFit="1" customWidth="1"/>
    <col min="2054" max="2054" width="8.5703125" style="662" customWidth="1"/>
    <col min="2055" max="2055" width="12.42578125" style="662" customWidth="1"/>
    <col min="2056" max="2056" width="2.140625" style="662" customWidth="1"/>
    <col min="2057" max="2057" width="9.42578125" style="662" customWidth="1"/>
    <col min="2058" max="2302" width="11" style="662"/>
    <col min="2303" max="2303" width="46.7109375" style="662" bestFit="1" customWidth="1"/>
    <col min="2304" max="2304" width="11.85546875" style="662" customWidth="1"/>
    <col min="2305" max="2305" width="12.42578125" style="662" customWidth="1"/>
    <col min="2306" max="2306" width="12.5703125" style="662" customWidth="1"/>
    <col min="2307" max="2307" width="11.7109375" style="662" customWidth="1"/>
    <col min="2308" max="2308" width="10.7109375" style="662" customWidth="1"/>
    <col min="2309" max="2309" width="2.42578125" style="662" bestFit="1" customWidth="1"/>
    <col min="2310" max="2310" width="8.5703125" style="662" customWidth="1"/>
    <col min="2311" max="2311" width="12.42578125" style="662" customWidth="1"/>
    <col min="2312" max="2312" width="2.140625" style="662" customWidth="1"/>
    <col min="2313" max="2313" width="9.42578125" style="662" customWidth="1"/>
    <col min="2314" max="2558" width="11" style="662"/>
    <col min="2559" max="2559" width="46.7109375" style="662" bestFit="1" customWidth="1"/>
    <col min="2560" max="2560" width="11.85546875" style="662" customWidth="1"/>
    <col min="2561" max="2561" width="12.42578125" style="662" customWidth="1"/>
    <col min="2562" max="2562" width="12.5703125" style="662" customWidth="1"/>
    <col min="2563" max="2563" width="11.7109375" style="662" customWidth="1"/>
    <col min="2564" max="2564" width="10.7109375" style="662" customWidth="1"/>
    <col min="2565" max="2565" width="2.42578125" style="662" bestFit="1" customWidth="1"/>
    <col min="2566" max="2566" width="8.5703125" style="662" customWidth="1"/>
    <col min="2567" max="2567" width="12.42578125" style="662" customWidth="1"/>
    <col min="2568" max="2568" width="2.140625" style="662" customWidth="1"/>
    <col min="2569" max="2569" width="9.42578125" style="662" customWidth="1"/>
    <col min="2570" max="2814" width="11" style="662"/>
    <col min="2815" max="2815" width="46.7109375" style="662" bestFit="1" customWidth="1"/>
    <col min="2816" max="2816" width="11.85546875" style="662" customWidth="1"/>
    <col min="2817" max="2817" width="12.42578125" style="662" customWidth="1"/>
    <col min="2818" max="2818" width="12.5703125" style="662" customWidth="1"/>
    <col min="2819" max="2819" width="11.7109375" style="662" customWidth="1"/>
    <col min="2820" max="2820" width="10.7109375" style="662" customWidth="1"/>
    <col min="2821" max="2821" width="2.42578125" style="662" bestFit="1" customWidth="1"/>
    <col min="2822" max="2822" width="8.5703125" style="662" customWidth="1"/>
    <col min="2823" max="2823" width="12.42578125" style="662" customWidth="1"/>
    <col min="2824" max="2824" width="2.140625" style="662" customWidth="1"/>
    <col min="2825" max="2825" width="9.42578125" style="662" customWidth="1"/>
    <col min="2826" max="3070" width="11" style="662"/>
    <col min="3071" max="3071" width="46.7109375" style="662" bestFit="1" customWidth="1"/>
    <col min="3072" max="3072" width="11.85546875" style="662" customWidth="1"/>
    <col min="3073" max="3073" width="12.42578125" style="662" customWidth="1"/>
    <col min="3074" max="3074" width="12.5703125" style="662" customWidth="1"/>
    <col min="3075" max="3075" width="11.7109375" style="662" customWidth="1"/>
    <col min="3076" max="3076" width="10.7109375" style="662" customWidth="1"/>
    <col min="3077" max="3077" width="2.42578125" style="662" bestFit="1" customWidth="1"/>
    <col min="3078" max="3078" width="8.5703125" style="662" customWidth="1"/>
    <col min="3079" max="3079" width="12.42578125" style="662" customWidth="1"/>
    <col min="3080" max="3080" width="2.140625" style="662" customWidth="1"/>
    <col min="3081" max="3081" width="9.42578125" style="662" customWidth="1"/>
    <col min="3082" max="3326" width="11" style="662"/>
    <col min="3327" max="3327" width="46.7109375" style="662" bestFit="1" customWidth="1"/>
    <col min="3328" max="3328" width="11.85546875" style="662" customWidth="1"/>
    <col min="3329" max="3329" width="12.42578125" style="662" customWidth="1"/>
    <col min="3330" max="3330" width="12.5703125" style="662" customWidth="1"/>
    <col min="3331" max="3331" width="11.7109375" style="662" customWidth="1"/>
    <col min="3332" max="3332" width="10.7109375" style="662" customWidth="1"/>
    <col min="3333" max="3333" width="2.42578125" style="662" bestFit="1" customWidth="1"/>
    <col min="3334" max="3334" width="8.5703125" style="662" customWidth="1"/>
    <col min="3335" max="3335" width="12.42578125" style="662" customWidth="1"/>
    <col min="3336" max="3336" width="2.140625" style="662" customWidth="1"/>
    <col min="3337" max="3337" width="9.42578125" style="662" customWidth="1"/>
    <col min="3338" max="3582" width="11" style="662"/>
    <col min="3583" max="3583" width="46.7109375" style="662" bestFit="1" customWidth="1"/>
    <col min="3584" max="3584" width="11.85546875" style="662" customWidth="1"/>
    <col min="3585" max="3585" width="12.42578125" style="662" customWidth="1"/>
    <col min="3586" max="3586" width="12.5703125" style="662" customWidth="1"/>
    <col min="3587" max="3587" width="11.7109375" style="662" customWidth="1"/>
    <col min="3588" max="3588" width="10.7109375" style="662" customWidth="1"/>
    <col min="3589" max="3589" width="2.42578125" style="662" bestFit="1" customWidth="1"/>
    <col min="3590" max="3590" width="8.5703125" style="662" customWidth="1"/>
    <col min="3591" max="3591" width="12.42578125" style="662" customWidth="1"/>
    <col min="3592" max="3592" width="2.140625" style="662" customWidth="1"/>
    <col min="3593" max="3593" width="9.42578125" style="662" customWidth="1"/>
    <col min="3594" max="3838" width="11" style="662"/>
    <col min="3839" max="3839" width="46.7109375" style="662" bestFit="1" customWidth="1"/>
    <col min="3840" max="3840" width="11.85546875" style="662" customWidth="1"/>
    <col min="3841" max="3841" width="12.42578125" style="662" customWidth="1"/>
    <col min="3842" max="3842" width="12.5703125" style="662" customWidth="1"/>
    <col min="3843" max="3843" width="11.7109375" style="662" customWidth="1"/>
    <col min="3844" max="3844" width="10.7109375" style="662" customWidth="1"/>
    <col min="3845" max="3845" width="2.42578125" style="662" bestFit="1" customWidth="1"/>
    <col min="3846" max="3846" width="8.5703125" style="662" customWidth="1"/>
    <col min="3847" max="3847" width="12.42578125" style="662" customWidth="1"/>
    <col min="3848" max="3848" width="2.140625" style="662" customWidth="1"/>
    <col min="3849" max="3849" width="9.42578125" style="662" customWidth="1"/>
    <col min="3850" max="4094" width="11" style="662"/>
    <col min="4095" max="4095" width="46.7109375" style="662" bestFit="1" customWidth="1"/>
    <col min="4096" max="4096" width="11.85546875" style="662" customWidth="1"/>
    <col min="4097" max="4097" width="12.42578125" style="662" customWidth="1"/>
    <col min="4098" max="4098" width="12.5703125" style="662" customWidth="1"/>
    <col min="4099" max="4099" width="11.7109375" style="662" customWidth="1"/>
    <col min="4100" max="4100" width="10.7109375" style="662" customWidth="1"/>
    <col min="4101" max="4101" width="2.42578125" style="662" bestFit="1" customWidth="1"/>
    <col min="4102" max="4102" width="8.5703125" style="662" customWidth="1"/>
    <col min="4103" max="4103" width="12.42578125" style="662" customWidth="1"/>
    <col min="4104" max="4104" width="2.140625" style="662" customWidth="1"/>
    <col min="4105" max="4105" width="9.42578125" style="662" customWidth="1"/>
    <col min="4106" max="4350" width="11" style="662"/>
    <col min="4351" max="4351" width="46.7109375" style="662" bestFit="1" customWidth="1"/>
    <col min="4352" max="4352" width="11.85546875" style="662" customWidth="1"/>
    <col min="4353" max="4353" width="12.42578125" style="662" customWidth="1"/>
    <col min="4354" max="4354" width="12.5703125" style="662" customWidth="1"/>
    <col min="4355" max="4355" width="11.7109375" style="662" customWidth="1"/>
    <col min="4356" max="4356" width="10.7109375" style="662" customWidth="1"/>
    <col min="4357" max="4357" width="2.42578125" style="662" bestFit="1" customWidth="1"/>
    <col min="4358" max="4358" width="8.5703125" style="662" customWidth="1"/>
    <col min="4359" max="4359" width="12.42578125" style="662" customWidth="1"/>
    <col min="4360" max="4360" width="2.140625" style="662" customWidth="1"/>
    <col min="4361" max="4361" width="9.42578125" style="662" customWidth="1"/>
    <col min="4362" max="4606" width="11" style="662"/>
    <col min="4607" max="4607" width="46.7109375" style="662" bestFit="1" customWidth="1"/>
    <col min="4608" max="4608" width="11.85546875" style="662" customWidth="1"/>
    <col min="4609" max="4609" width="12.42578125" style="662" customWidth="1"/>
    <col min="4610" max="4610" width="12.5703125" style="662" customWidth="1"/>
    <col min="4611" max="4611" width="11.7109375" style="662" customWidth="1"/>
    <col min="4612" max="4612" width="10.7109375" style="662" customWidth="1"/>
    <col min="4613" max="4613" width="2.42578125" style="662" bestFit="1" customWidth="1"/>
    <col min="4614" max="4614" width="8.5703125" style="662" customWidth="1"/>
    <col min="4615" max="4615" width="12.42578125" style="662" customWidth="1"/>
    <col min="4616" max="4616" width="2.140625" style="662" customWidth="1"/>
    <col min="4617" max="4617" width="9.42578125" style="662" customWidth="1"/>
    <col min="4618" max="4862" width="11" style="662"/>
    <col min="4863" max="4863" width="46.7109375" style="662" bestFit="1" customWidth="1"/>
    <col min="4864" max="4864" width="11.85546875" style="662" customWidth="1"/>
    <col min="4865" max="4865" width="12.42578125" style="662" customWidth="1"/>
    <col min="4866" max="4866" width="12.5703125" style="662" customWidth="1"/>
    <col min="4867" max="4867" width="11.7109375" style="662" customWidth="1"/>
    <col min="4868" max="4868" width="10.7109375" style="662" customWidth="1"/>
    <col min="4869" max="4869" width="2.42578125" style="662" bestFit="1" customWidth="1"/>
    <col min="4870" max="4870" width="8.5703125" style="662" customWidth="1"/>
    <col min="4871" max="4871" width="12.42578125" style="662" customWidth="1"/>
    <col min="4872" max="4872" width="2.140625" style="662" customWidth="1"/>
    <col min="4873" max="4873" width="9.42578125" style="662" customWidth="1"/>
    <col min="4874" max="5118" width="11" style="662"/>
    <col min="5119" max="5119" width="46.7109375" style="662" bestFit="1" customWidth="1"/>
    <col min="5120" max="5120" width="11.85546875" style="662" customWidth="1"/>
    <col min="5121" max="5121" width="12.42578125" style="662" customWidth="1"/>
    <col min="5122" max="5122" width="12.5703125" style="662" customWidth="1"/>
    <col min="5123" max="5123" width="11.7109375" style="662" customWidth="1"/>
    <col min="5124" max="5124" width="10.7109375" style="662" customWidth="1"/>
    <col min="5125" max="5125" width="2.42578125" style="662" bestFit="1" customWidth="1"/>
    <col min="5126" max="5126" width="8.5703125" style="662" customWidth="1"/>
    <col min="5127" max="5127" width="12.42578125" style="662" customWidth="1"/>
    <col min="5128" max="5128" width="2.140625" style="662" customWidth="1"/>
    <col min="5129" max="5129" width="9.42578125" style="662" customWidth="1"/>
    <col min="5130" max="5374" width="11" style="662"/>
    <col min="5375" max="5375" width="46.7109375" style="662" bestFit="1" customWidth="1"/>
    <col min="5376" max="5376" width="11.85546875" style="662" customWidth="1"/>
    <col min="5377" max="5377" width="12.42578125" style="662" customWidth="1"/>
    <col min="5378" max="5378" width="12.5703125" style="662" customWidth="1"/>
    <col min="5379" max="5379" width="11.7109375" style="662" customWidth="1"/>
    <col min="5380" max="5380" width="10.7109375" style="662" customWidth="1"/>
    <col min="5381" max="5381" width="2.42578125" style="662" bestFit="1" customWidth="1"/>
    <col min="5382" max="5382" width="8.5703125" style="662" customWidth="1"/>
    <col min="5383" max="5383" width="12.42578125" style="662" customWidth="1"/>
    <col min="5384" max="5384" width="2.140625" style="662" customWidth="1"/>
    <col min="5385" max="5385" width="9.42578125" style="662" customWidth="1"/>
    <col min="5386" max="5630" width="11" style="662"/>
    <col min="5631" max="5631" width="46.7109375" style="662" bestFit="1" customWidth="1"/>
    <col min="5632" max="5632" width="11.85546875" style="662" customWidth="1"/>
    <col min="5633" max="5633" width="12.42578125" style="662" customWidth="1"/>
    <col min="5634" max="5634" width="12.5703125" style="662" customWidth="1"/>
    <col min="5635" max="5635" width="11.7109375" style="662" customWidth="1"/>
    <col min="5636" max="5636" width="10.7109375" style="662" customWidth="1"/>
    <col min="5637" max="5637" width="2.42578125" style="662" bestFit="1" customWidth="1"/>
    <col min="5638" max="5638" width="8.5703125" style="662" customWidth="1"/>
    <col min="5639" max="5639" width="12.42578125" style="662" customWidth="1"/>
    <col min="5640" max="5640" width="2.140625" style="662" customWidth="1"/>
    <col min="5641" max="5641" width="9.42578125" style="662" customWidth="1"/>
    <col min="5642" max="5886" width="11" style="662"/>
    <col min="5887" max="5887" width="46.7109375" style="662" bestFit="1" customWidth="1"/>
    <col min="5888" max="5888" width="11.85546875" style="662" customWidth="1"/>
    <col min="5889" max="5889" width="12.42578125" style="662" customWidth="1"/>
    <col min="5890" max="5890" width="12.5703125" style="662" customWidth="1"/>
    <col min="5891" max="5891" width="11.7109375" style="662" customWidth="1"/>
    <col min="5892" max="5892" width="10.7109375" style="662" customWidth="1"/>
    <col min="5893" max="5893" width="2.42578125" style="662" bestFit="1" customWidth="1"/>
    <col min="5894" max="5894" width="8.5703125" style="662" customWidth="1"/>
    <col min="5895" max="5895" width="12.42578125" style="662" customWidth="1"/>
    <col min="5896" max="5896" width="2.140625" style="662" customWidth="1"/>
    <col min="5897" max="5897" width="9.42578125" style="662" customWidth="1"/>
    <col min="5898" max="6142" width="11" style="662"/>
    <col min="6143" max="6143" width="46.7109375" style="662" bestFit="1" customWidth="1"/>
    <col min="6144" max="6144" width="11.85546875" style="662" customWidth="1"/>
    <col min="6145" max="6145" width="12.42578125" style="662" customWidth="1"/>
    <col min="6146" max="6146" width="12.5703125" style="662" customWidth="1"/>
    <col min="6147" max="6147" width="11.7109375" style="662" customWidth="1"/>
    <col min="6148" max="6148" width="10.7109375" style="662" customWidth="1"/>
    <col min="6149" max="6149" width="2.42578125" style="662" bestFit="1" customWidth="1"/>
    <col min="6150" max="6150" width="8.5703125" style="662" customWidth="1"/>
    <col min="6151" max="6151" width="12.42578125" style="662" customWidth="1"/>
    <col min="6152" max="6152" width="2.140625" style="662" customWidth="1"/>
    <col min="6153" max="6153" width="9.42578125" style="662" customWidth="1"/>
    <col min="6154" max="6398" width="11" style="662"/>
    <col min="6399" max="6399" width="46.7109375" style="662" bestFit="1" customWidth="1"/>
    <col min="6400" max="6400" width="11.85546875" style="662" customWidth="1"/>
    <col min="6401" max="6401" width="12.42578125" style="662" customWidth="1"/>
    <col min="6402" max="6402" width="12.5703125" style="662" customWidth="1"/>
    <col min="6403" max="6403" width="11.7109375" style="662" customWidth="1"/>
    <col min="6404" max="6404" width="10.7109375" style="662" customWidth="1"/>
    <col min="6405" max="6405" width="2.42578125" style="662" bestFit="1" customWidth="1"/>
    <col min="6406" max="6406" width="8.5703125" style="662" customWidth="1"/>
    <col min="6407" max="6407" width="12.42578125" style="662" customWidth="1"/>
    <col min="6408" max="6408" width="2.140625" style="662" customWidth="1"/>
    <col min="6409" max="6409" width="9.42578125" style="662" customWidth="1"/>
    <col min="6410" max="6654" width="11" style="662"/>
    <col min="6655" max="6655" width="46.7109375" style="662" bestFit="1" customWidth="1"/>
    <col min="6656" max="6656" width="11.85546875" style="662" customWidth="1"/>
    <col min="6657" max="6657" width="12.42578125" style="662" customWidth="1"/>
    <col min="6658" max="6658" width="12.5703125" style="662" customWidth="1"/>
    <col min="6659" max="6659" width="11.7109375" style="662" customWidth="1"/>
    <col min="6660" max="6660" width="10.7109375" style="662" customWidth="1"/>
    <col min="6661" max="6661" width="2.42578125" style="662" bestFit="1" customWidth="1"/>
    <col min="6662" max="6662" width="8.5703125" style="662" customWidth="1"/>
    <col min="6663" max="6663" width="12.42578125" style="662" customWidth="1"/>
    <col min="6664" max="6664" width="2.140625" style="662" customWidth="1"/>
    <col min="6665" max="6665" width="9.42578125" style="662" customWidth="1"/>
    <col min="6666" max="6910" width="11" style="662"/>
    <col min="6911" max="6911" width="46.7109375" style="662" bestFit="1" customWidth="1"/>
    <col min="6912" max="6912" width="11.85546875" style="662" customWidth="1"/>
    <col min="6913" max="6913" width="12.42578125" style="662" customWidth="1"/>
    <col min="6914" max="6914" width="12.5703125" style="662" customWidth="1"/>
    <col min="6915" max="6915" width="11.7109375" style="662" customWidth="1"/>
    <col min="6916" max="6916" width="10.7109375" style="662" customWidth="1"/>
    <col min="6917" max="6917" width="2.42578125" style="662" bestFit="1" customWidth="1"/>
    <col min="6918" max="6918" width="8.5703125" style="662" customWidth="1"/>
    <col min="6919" max="6919" width="12.42578125" style="662" customWidth="1"/>
    <col min="6920" max="6920" width="2.140625" style="662" customWidth="1"/>
    <col min="6921" max="6921" width="9.42578125" style="662" customWidth="1"/>
    <col min="6922" max="7166" width="11" style="662"/>
    <col min="7167" max="7167" width="46.7109375" style="662" bestFit="1" customWidth="1"/>
    <col min="7168" max="7168" width="11.85546875" style="662" customWidth="1"/>
    <col min="7169" max="7169" width="12.42578125" style="662" customWidth="1"/>
    <col min="7170" max="7170" width="12.5703125" style="662" customWidth="1"/>
    <col min="7171" max="7171" width="11.7109375" style="662" customWidth="1"/>
    <col min="7172" max="7172" width="10.7109375" style="662" customWidth="1"/>
    <col min="7173" max="7173" width="2.42578125" style="662" bestFit="1" customWidth="1"/>
    <col min="7174" max="7174" width="8.5703125" style="662" customWidth="1"/>
    <col min="7175" max="7175" width="12.42578125" style="662" customWidth="1"/>
    <col min="7176" max="7176" width="2.140625" style="662" customWidth="1"/>
    <col min="7177" max="7177" width="9.42578125" style="662" customWidth="1"/>
    <col min="7178" max="7422" width="11" style="662"/>
    <col min="7423" max="7423" width="46.7109375" style="662" bestFit="1" customWidth="1"/>
    <col min="7424" max="7424" width="11.85546875" style="662" customWidth="1"/>
    <col min="7425" max="7425" width="12.42578125" style="662" customWidth="1"/>
    <col min="7426" max="7426" width="12.5703125" style="662" customWidth="1"/>
    <col min="7427" max="7427" width="11.7109375" style="662" customWidth="1"/>
    <col min="7428" max="7428" width="10.7109375" style="662" customWidth="1"/>
    <col min="7429" max="7429" width="2.42578125" style="662" bestFit="1" customWidth="1"/>
    <col min="7430" max="7430" width="8.5703125" style="662" customWidth="1"/>
    <col min="7431" max="7431" width="12.42578125" style="662" customWidth="1"/>
    <col min="7432" max="7432" width="2.140625" style="662" customWidth="1"/>
    <col min="7433" max="7433" width="9.42578125" style="662" customWidth="1"/>
    <col min="7434" max="7678" width="11" style="662"/>
    <col min="7679" max="7679" width="46.7109375" style="662" bestFit="1" customWidth="1"/>
    <col min="7680" max="7680" width="11.85546875" style="662" customWidth="1"/>
    <col min="7681" max="7681" width="12.42578125" style="662" customWidth="1"/>
    <col min="7682" max="7682" width="12.5703125" style="662" customWidth="1"/>
    <col min="7683" max="7683" width="11.7109375" style="662" customWidth="1"/>
    <col min="7684" max="7684" width="10.7109375" style="662" customWidth="1"/>
    <col min="7685" max="7685" width="2.42578125" style="662" bestFit="1" customWidth="1"/>
    <col min="7686" max="7686" width="8.5703125" style="662" customWidth="1"/>
    <col min="7687" max="7687" width="12.42578125" style="662" customWidth="1"/>
    <col min="7688" max="7688" width="2.140625" style="662" customWidth="1"/>
    <col min="7689" max="7689" width="9.42578125" style="662" customWidth="1"/>
    <col min="7690" max="7934" width="11" style="662"/>
    <col min="7935" max="7935" width="46.7109375" style="662" bestFit="1" customWidth="1"/>
    <col min="7936" max="7936" width="11.85546875" style="662" customWidth="1"/>
    <col min="7937" max="7937" width="12.42578125" style="662" customWidth="1"/>
    <col min="7938" max="7938" width="12.5703125" style="662" customWidth="1"/>
    <col min="7939" max="7939" width="11.7109375" style="662" customWidth="1"/>
    <col min="7940" max="7940" width="10.7109375" style="662" customWidth="1"/>
    <col min="7941" max="7941" width="2.42578125" style="662" bestFit="1" customWidth="1"/>
    <col min="7942" max="7942" width="8.5703125" style="662" customWidth="1"/>
    <col min="7943" max="7943" width="12.42578125" style="662" customWidth="1"/>
    <col min="7944" max="7944" width="2.140625" style="662" customWidth="1"/>
    <col min="7945" max="7945" width="9.42578125" style="662" customWidth="1"/>
    <col min="7946" max="8190" width="11" style="662"/>
    <col min="8191" max="8191" width="46.7109375" style="662" bestFit="1" customWidth="1"/>
    <col min="8192" max="8192" width="11.85546875" style="662" customWidth="1"/>
    <col min="8193" max="8193" width="12.42578125" style="662" customWidth="1"/>
    <col min="8194" max="8194" width="12.5703125" style="662" customWidth="1"/>
    <col min="8195" max="8195" width="11.7109375" style="662" customWidth="1"/>
    <col min="8196" max="8196" width="10.7109375" style="662" customWidth="1"/>
    <col min="8197" max="8197" width="2.42578125" style="662" bestFit="1" customWidth="1"/>
    <col min="8198" max="8198" width="8.5703125" style="662" customWidth="1"/>
    <col min="8199" max="8199" width="12.42578125" style="662" customWidth="1"/>
    <col min="8200" max="8200" width="2.140625" style="662" customWidth="1"/>
    <col min="8201" max="8201" width="9.42578125" style="662" customWidth="1"/>
    <col min="8202" max="8446" width="11" style="662"/>
    <col min="8447" max="8447" width="46.7109375" style="662" bestFit="1" customWidth="1"/>
    <col min="8448" max="8448" width="11.85546875" style="662" customWidth="1"/>
    <col min="8449" max="8449" width="12.42578125" style="662" customWidth="1"/>
    <col min="8450" max="8450" width="12.5703125" style="662" customWidth="1"/>
    <col min="8451" max="8451" width="11.7109375" style="662" customWidth="1"/>
    <col min="8452" max="8452" width="10.7109375" style="662" customWidth="1"/>
    <col min="8453" max="8453" width="2.42578125" style="662" bestFit="1" customWidth="1"/>
    <col min="8454" max="8454" width="8.5703125" style="662" customWidth="1"/>
    <col min="8455" max="8455" width="12.42578125" style="662" customWidth="1"/>
    <col min="8456" max="8456" width="2.140625" style="662" customWidth="1"/>
    <col min="8457" max="8457" width="9.42578125" style="662" customWidth="1"/>
    <col min="8458" max="8702" width="11" style="662"/>
    <col min="8703" max="8703" width="46.7109375" style="662" bestFit="1" customWidth="1"/>
    <col min="8704" max="8704" width="11.85546875" style="662" customWidth="1"/>
    <col min="8705" max="8705" width="12.42578125" style="662" customWidth="1"/>
    <col min="8706" max="8706" width="12.5703125" style="662" customWidth="1"/>
    <col min="8707" max="8707" width="11.7109375" style="662" customWidth="1"/>
    <col min="8708" max="8708" width="10.7109375" style="662" customWidth="1"/>
    <col min="8709" max="8709" width="2.42578125" style="662" bestFit="1" customWidth="1"/>
    <col min="8710" max="8710" width="8.5703125" style="662" customWidth="1"/>
    <col min="8711" max="8711" width="12.42578125" style="662" customWidth="1"/>
    <col min="8712" max="8712" width="2.140625" style="662" customWidth="1"/>
    <col min="8713" max="8713" width="9.42578125" style="662" customWidth="1"/>
    <col min="8714" max="8958" width="11" style="662"/>
    <col min="8959" max="8959" width="46.7109375" style="662" bestFit="1" customWidth="1"/>
    <col min="8960" max="8960" width="11.85546875" style="662" customWidth="1"/>
    <col min="8961" max="8961" width="12.42578125" style="662" customWidth="1"/>
    <col min="8962" max="8962" width="12.5703125" style="662" customWidth="1"/>
    <col min="8963" max="8963" width="11.7109375" style="662" customWidth="1"/>
    <col min="8964" max="8964" width="10.7109375" style="662" customWidth="1"/>
    <col min="8965" max="8965" width="2.42578125" style="662" bestFit="1" customWidth="1"/>
    <col min="8966" max="8966" width="8.5703125" style="662" customWidth="1"/>
    <col min="8967" max="8967" width="12.42578125" style="662" customWidth="1"/>
    <col min="8968" max="8968" width="2.140625" style="662" customWidth="1"/>
    <col min="8969" max="8969" width="9.42578125" style="662" customWidth="1"/>
    <col min="8970" max="9214" width="11" style="662"/>
    <col min="9215" max="9215" width="46.7109375" style="662" bestFit="1" customWidth="1"/>
    <col min="9216" max="9216" width="11.85546875" style="662" customWidth="1"/>
    <col min="9217" max="9217" width="12.42578125" style="662" customWidth="1"/>
    <col min="9218" max="9218" width="12.5703125" style="662" customWidth="1"/>
    <col min="9219" max="9219" width="11.7109375" style="662" customWidth="1"/>
    <col min="9220" max="9220" width="10.7109375" style="662" customWidth="1"/>
    <col min="9221" max="9221" width="2.42578125" style="662" bestFit="1" customWidth="1"/>
    <col min="9222" max="9222" width="8.5703125" style="662" customWidth="1"/>
    <col min="9223" max="9223" width="12.42578125" style="662" customWidth="1"/>
    <col min="9224" max="9224" width="2.140625" style="662" customWidth="1"/>
    <col min="9225" max="9225" width="9.42578125" style="662" customWidth="1"/>
    <col min="9226" max="9470" width="11" style="662"/>
    <col min="9471" max="9471" width="46.7109375" style="662" bestFit="1" customWidth="1"/>
    <col min="9472" max="9472" width="11.85546875" style="662" customWidth="1"/>
    <col min="9473" max="9473" width="12.42578125" style="662" customWidth="1"/>
    <col min="9474" max="9474" width="12.5703125" style="662" customWidth="1"/>
    <col min="9475" max="9475" width="11.7109375" style="662" customWidth="1"/>
    <col min="9476" max="9476" width="10.7109375" style="662" customWidth="1"/>
    <col min="9477" max="9477" width="2.42578125" style="662" bestFit="1" customWidth="1"/>
    <col min="9478" max="9478" width="8.5703125" style="662" customWidth="1"/>
    <col min="9479" max="9479" width="12.42578125" style="662" customWidth="1"/>
    <col min="9480" max="9480" width="2.140625" style="662" customWidth="1"/>
    <col min="9481" max="9481" width="9.42578125" style="662" customWidth="1"/>
    <col min="9482" max="9726" width="11" style="662"/>
    <col min="9727" max="9727" width="46.7109375" style="662" bestFit="1" customWidth="1"/>
    <col min="9728" max="9728" width="11.85546875" style="662" customWidth="1"/>
    <col min="9729" max="9729" width="12.42578125" style="662" customWidth="1"/>
    <col min="9730" max="9730" width="12.5703125" style="662" customWidth="1"/>
    <col min="9731" max="9731" width="11.7109375" style="662" customWidth="1"/>
    <col min="9732" max="9732" width="10.7109375" style="662" customWidth="1"/>
    <col min="9733" max="9733" width="2.42578125" style="662" bestFit="1" customWidth="1"/>
    <col min="9734" max="9734" width="8.5703125" style="662" customWidth="1"/>
    <col min="9735" max="9735" width="12.42578125" style="662" customWidth="1"/>
    <col min="9736" max="9736" width="2.140625" style="662" customWidth="1"/>
    <col min="9737" max="9737" width="9.42578125" style="662" customWidth="1"/>
    <col min="9738" max="9982" width="11" style="662"/>
    <col min="9983" max="9983" width="46.7109375" style="662" bestFit="1" customWidth="1"/>
    <col min="9984" max="9984" width="11.85546875" style="662" customWidth="1"/>
    <col min="9985" max="9985" width="12.42578125" style="662" customWidth="1"/>
    <col min="9986" max="9986" width="12.5703125" style="662" customWidth="1"/>
    <col min="9987" max="9987" width="11.7109375" style="662" customWidth="1"/>
    <col min="9988" max="9988" width="10.7109375" style="662" customWidth="1"/>
    <col min="9989" max="9989" width="2.42578125" style="662" bestFit="1" customWidth="1"/>
    <col min="9990" max="9990" width="8.5703125" style="662" customWidth="1"/>
    <col min="9991" max="9991" width="12.42578125" style="662" customWidth="1"/>
    <col min="9992" max="9992" width="2.140625" style="662" customWidth="1"/>
    <col min="9993" max="9993" width="9.42578125" style="662" customWidth="1"/>
    <col min="9994" max="10238" width="11" style="662"/>
    <col min="10239" max="10239" width="46.7109375" style="662" bestFit="1" customWidth="1"/>
    <col min="10240" max="10240" width="11.85546875" style="662" customWidth="1"/>
    <col min="10241" max="10241" width="12.42578125" style="662" customWidth="1"/>
    <col min="10242" max="10242" width="12.5703125" style="662" customWidth="1"/>
    <col min="10243" max="10243" width="11.7109375" style="662" customWidth="1"/>
    <col min="10244" max="10244" width="10.7109375" style="662" customWidth="1"/>
    <col min="10245" max="10245" width="2.42578125" style="662" bestFit="1" customWidth="1"/>
    <col min="10246" max="10246" width="8.5703125" style="662" customWidth="1"/>
    <col min="10247" max="10247" width="12.42578125" style="662" customWidth="1"/>
    <col min="10248" max="10248" width="2.140625" style="662" customWidth="1"/>
    <col min="10249" max="10249" width="9.42578125" style="662" customWidth="1"/>
    <col min="10250" max="10494" width="11" style="662"/>
    <col min="10495" max="10495" width="46.7109375" style="662" bestFit="1" customWidth="1"/>
    <col min="10496" max="10496" width="11.85546875" style="662" customWidth="1"/>
    <col min="10497" max="10497" width="12.42578125" style="662" customWidth="1"/>
    <col min="10498" max="10498" width="12.5703125" style="662" customWidth="1"/>
    <col min="10499" max="10499" width="11.7109375" style="662" customWidth="1"/>
    <col min="10500" max="10500" width="10.7109375" style="662" customWidth="1"/>
    <col min="10501" max="10501" width="2.42578125" style="662" bestFit="1" customWidth="1"/>
    <col min="10502" max="10502" width="8.5703125" style="662" customWidth="1"/>
    <col min="10503" max="10503" width="12.42578125" style="662" customWidth="1"/>
    <col min="10504" max="10504" width="2.140625" style="662" customWidth="1"/>
    <col min="10505" max="10505" width="9.42578125" style="662" customWidth="1"/>
    <col min="10506" max="10750" width="11" style="662"/>
    <col min="10751" max="10751" width="46.7109375" style="662" bestFit="1" customWidth="1"/>
    <col min="10752" max="10752" width="11.85546875" style="662" customWidth="1"/>
    <col min="10753" max="10753" width="12.42578125" style="662" customWidth="1"/>
    <col min="10754" max="10754" width="12.5703125" style="662" customWidth="1"/>
    <col min="10755" max="10755" width="11.7109375" style="662" customWidth="1"/>
    <col min="10756" max="10756" width="10.7109375" style="662" customWidth="1"/>
    <col min="10757" max="10757" width="2.42578125" style="662" bestFit="1" customWidth="1"/>
    <col min="10758" max="10758" width="8.5703125" style="662" customWidth="1"/>
    <col min="10759" max="10759" width="12.42578125" style="662" customWidth="1"/>
    <col min="10760" max="10760" width="2.140625" style="662" customWidth="1"/>
    <col min="10761" max="10761" width="9.42578125" style="662" customWidth="1"/>
    <col min="10762" max="11006" width="11" style="662"/>
    <col min="11007" max="11007" width="46.7109375" style="662" bestFit="1" customWidth="1"/>
    <col min="11008" max="11008" width="11.85546875" style="662" customWidth="1"/>
    <col min="11009" max="11009" width="12.42578125" style="662" customWidth="1"/>
    <col min="11010" max="11010" width="12.5703125" style="662" customWidth="1"/>
    <col min="11011" max="11011" width="11.7109375" style="662" customWidth="1"/>
    <col min="11012" max="11012" width="10.7109375" style="662" customWidth="1"/>
    <col min="11013" max="11013" width="2.42578125" style="662" bestFit="1" customWidth="1"/>
    <col min="11014" max="11014" width="8.5703125" style="662" customWidth="1"/>
    <col min="11015" max="11015" width="12.42578125" style="662" customWidth="1"/>
    <col min="11016" max="11016" width="2.140625" style="662" customWidth="1"/>
    <col min="11017" max="11017" width="9.42578125" style="662" customWidth="1"/>
    <col min="11018" max="11262" width="11" style="662"/>
    <col min="11263" max="11263" width="46.7109375" style="662" bestFit="1" customWidth="1"/>
    <col min="11264" max="11264" width="11.85546875" style="662" customWidth="1"/>
    <col min="11265" max="11265" width="12.42578125" style="662" customWidth="1"/>
    <col min="11266" max="11266" width="12.5703125" style="662" customWidth="1"/>
    <col min="11267" max="11267" width="11.7109375" style="662" customWidth="1"/>
    <col min="11268" max="11268" width="10.7109375" style="662" customWidth="1"/>
    <col min="11269" max="11269" width="2.42578125" style="662" bestFit="1" customWidth="1"/>
    <col min="11270" max="11270" width="8.5703125" style="662" customWidth="1"/>
    <col min="11271" max="11271" width="12.42578125" style="662" customWidth="1"/>
    <col min="11272" max="11272" width="2.140625" style="662" customWidth="1"/>
    <col min="11273" max="11273" width="9.42578125" style="662" customWidth="1"/>
    <col min="11274" max="11518" width="11" style="662"/>
    <col min="11519" max="11519" width="46.7109375" style="662" bestFit="1" customWidth="1"/>
    <col min="11520" max="11520" width="11.85546875" style="662" customWidth="1"/>
    <col min="11521" max="11521" width="12.42578125" style="662" customWidth="1"/>
    <col min="11522" max="11522" width="12.5703125" style="662" customWidth="1"/>
    <col min="11523" max="11523" width="11.7109375" style="662" customWidth="1"/>
    <col min="11524" max="11524" width="10.7109375" style="662" customWidth="1"/>
    <col min="11525" max="11525" width="2.42578125" style="662" bestFit="1" customWidth="1"/>
    <col min="11526" max="11526" width="8.5703125" style="662" customWidth="1"/>
    <col min="11527" max="11527" width="12.42578125" style="662" customWidth="1"/>
    <col min="11528" max="11528" width="2.140625" style="662" customWidth="1"/>
    <col min="11529" max="11529" width="9.42578125" style="662" customWidth="1"/>
    <col min="11530" max="11774" width="11" style="662"/>
    <col min="11775" max="11775" width="46.7109375" style="662" bestFit="1" customWidth="1"/>
    <col min="11776" max="11776" width="11.85546875" style="662" customWidth="1"/>
    <col min="11777" max="11777" width="12.42578125" style="662" customWidth="1"/>
    <col min="11778" max="11778" width="12.5703125" style="662" customWidth="1"/>
    <col min="11779" max="11779" width="11.7109375" style="662" customWidth="1"/>
    <col min="11780" max="11780" width="10.7109375" style="662" customWidth="1"/>
    <col min="11781" max="11781" width="2.42578125" style="662" bestFit="1" customWidth="1"/>
    <col min="11782" max="11782" width="8.5703125" style="662" customWidth="1"/>
    <col min="11783" max="11783" width="12.42578125" style="662" customWidth="1"/>
    <col min="11784" max="11784" width="2.140625" style="662" customWidth="1"/>
    <col min="11785" max="11785" width="9.42578125" style="662" customWidth="1"/>
    <col min="11786" max="12030" width="11" style="662"/>
    <col min="12031" max="12031" width="46.7109375" style="662" bestFit="1" customWidth="1"/>
    <col min="12032" max="12032" width="11.85546875" style="662" customWidth="1"/>
    <col min="12033" max="12033" width="12.42578125" style="662" customWidth="1"/>
    <col min="12034" max="12034" width="12.5703125" style="662" customWidth="1"/>
    <col min="12035" max="12035" width="11.7109375" style="662" customWidth="1"/>
    <col min="12036" max="12036" width="10.7109375" style="662" customWidth="1"/>
    <col min="12037" max="12037" width="2.42578125" style="662" bestFit="1" customWidth="1"/>
    <col min="12038" max="12038" width="8.5703125" style="662" customWidth="1"/>
    <col min="12039" max="12039" width="12.42578125" style="662" customWidth="1"/>
    <col min="12040" max="12040" width="2.140625" style="662" customWidth="1"/>
    <col min="12041" max="12041" width="9.42578125" style="662" customWidth="1"/>
    <col min="12042" max="12286" width="11" style="662"/>
    <col min="12287" max="12287" width="46.7109375" style="662" bestFit="1" customWidth="1"/>
    <col min="12288" max="12288" width="11.85546875" style="662" customWidth="1"/>
    <col min="12289" max="12289" width="12.42578125" style="662" customWidth="1"/>
    <col min="12290" max="12290" width="12.5703125" style="662" customWidth="1"/>
    <col min="12291" max="12291" width="11.7109375" style="662" customWidth="1"/>
    <col min="12292" max="12292" width="10.7109375" style="662" customWidth="1"/>
    <col min="12293" max="12293" width="2.42578125" style="662" bestFit="1" customWidth="1"/>
    <col min="12294" max="12294" width="8.5703125" style="662" customWidth="1"/>
    <col min="12295" max="12295" width="12.42578125" style="662" customWidth="1"/>
    <col min="12296" max="12296" width="2.140625" style="662" customWidth="1"/>
    <col min="12297" max="12297" width="9.42578125" style="662" customWidth="1"/>
    <col min="12298" max="12542" width="11" style="662"/>
    <col min="12543" max="12543" width="46.7109375" style="662" bestFit="1" customWidth="1"/>
    <col min="12544" max="12544" width="11.85546875" style="662" customWidth="1"/>
    <col min="12545" max="12545" width="12.42578125" style="662" customWidth="1"/>
    <col min="12546" max="12546" width="12.5703125" style="662" customWidth="1"/>
    <col min="12547" max="12547" width="11.7109375" style="662" customWidth="1"/>
    <col min="12548" max="12548" width="10.7109375" style="662" customWidth="1"/>
    <col min="12549" max="12549" width="2.42578125" style="662" bestFit="1" customWidth="1"/>
    <col min="12550" max="12550" width="8.5703125" style="662" customWidth="1"/>
    <col min="12551" max="12551" width="12.42578125" style="662" customWidth="1"/>
    <col min="12552" max="12552" width="2.140625" style="662" customWidth="1"/>
    <col min="12553" max="12553" width="9.42578125" style="662" customWidth="1"/>
    <col min="12554" max="12798" width="11" style="662"/>
    <col min="12799" max="12799" width="46.7109375" style="662" bestFit="1" customWidth="1"/>
    <col min="12800" max="12800" width="11.85546875" style="662" customWidth="1"/>
    <col min="12801" max="12801" width="12.42578125" style="662" customWidth="1"/>
    <col min="12802" max="12802" width="12.5703125" style="662" customWidth="1"/>
    <col min="12803" max="12803" width="11.7109375" style="662" customWidth="1"/>
    <col min="12804" max="12804" width="10.7109375" style="662" customWidth="1"/>
    <col min="12805" max="12805" width="2.42578125" style="662" bestFit="1" customWidth="1"/>
    <col min="12806" max="12806" width="8.5703125" style="662" customWidth="1"/>
    <col min="12807" max="12807" width="12.42578125" style="662" customWidth="1"/>
    <col min="12808" max="12808" width="2.140625" style="662" customWidth="1"/>
    <col min="12809" max="12809" width="9.42578125" style="662" customWidth="1"/>
    <col min="12810" max="13054" width="11" style="662"/>
    <col min="13055" max="13055" width="46.7109375" style="662" bestFit="1" customWidth="1"/>
    <col min="13056" max="13056" width="11.85546875" style="662" customWidth="1"/>
    <col min="13057" max="13057" width="12.42578125" style="662" customWidth="1"/>
    <col min="13058" max="13058" width="12.5703125" style="662" customWidth="1"/>
    <col min="13059" max="13059" width="11.7109375" style="662" customWidth="1"/>
    <col min="13060" max="13060" width="10.7109375" style="662" customWidth="1"/>
    <col min="13061" max="13061" width="2.42578125" style="662" bestFit="1" customWidth="1"/>
    <col min="13062" max="13062" width="8.5703125" style="662" customWidth="1"/>
    <col min="13063" max="13063" width="12.42578125" style="662" customWidth="1"/>
    <col min="13064" max="13064" width="2.140625" style="662" customWidth="1"/>
    <col min="13065" max="13065" width="9.42578125" style="662" customWidth="1"/>
    <col min="13066" max="13310" width="11" style="662"/>
    <col min="13311" max="13311" width="46.7109375" style="662" bestFit="1" customWidth="1"/>
    <col min="13312" max="13312" width="11.85546875" style="662" customWidth="1"/>
    <col min="13313" max="13313" width="12.42578125" style="662" customWidth="1"/>
    <col min="13314" max="13314" width="12.5703125" style="662" customWidth="1"/>
    <col min="13315" max="13315" width="11.7109375" style="662" customWidth="1"/>
    <col min="13316" max="13316" width="10.7109375" style="662" customWidth="1"/>
    <col min="13317" max="13317" width="2.42578125" style="662" bestFit="1" customWidth="1"/>
    <col min="13318" max="13318" width="8.5703125" style="662" customWidth="1"/>
    <col min="13319" max="13319" width="12.42578125" style="662" customWidth="1"/>
    <col min="13320" max="13320" width="2.140625" style="662" customWidth="1"/>
    <col min="13321" max="13321" width="9.42578125" style="662" customWidth="1"/>
    <col min="13322" max="13566" width="11" style="662"/>
    <col min="13567" max="13567" width="46.7109375" style="662" bestFit="1" customWidth="1"/>
    <col min="13568" max="13568" width="11.85546875" style="662" customWidth="1"/>
    <col min="13569" max="13569" width="12.42578125" style="662" customWidth="1"/>
    <col min="13570" max="13570" width="12.5703125" style="662" customWidth="1"/>
    <col min="13571" max="13571" width="11.7109375" style="662" customWidth="1"/>
    <col min="13572" max="13572" width="10.7109375" style="662" customWidth="1"/>
    <col min="13573" max="13573" width="2.42578125" style="662" bestFit="1" customWidth="1"/>
    <col min="13574" max="13574" width="8.5703125" style="662" customWidth="1"/>
    <col min="13575" max="13575" width="12.42578125" style="662" customWidth="1"/>
    <col min="13576" max="13576" width="2.140625" style="662" customWidth="1"/>
    <col min="13577" max="13577" width="9.42578125" style="662" customWidth="1"/>
    <col min="13578" max="13822" width="11" style="662"/>
    <col min="13823" max="13823" width="46.7109375" style="662" bestFit="1" customWidth="1"/>
    <col min="13824" max="13824" width="11.85546875" style="662" customWidth="1"/>
    <col min="13825" max="13825" width="12.42578125" style="662" customWidth="1"/>
    <col min="13826" max="13826" width="12.5703125" style="662" customWidth="1"/>
    <col min="13827" max="13827" width="11.7109375" style="662" customWidth="1"/>
    <col min="13828" max="13828" width="10.7109375" style="662" customWidth="1"/>
    <col min="13829" max="13829" width="2.42578125" style="662" bestFit="1" customWidth="1"/>
    <col min="13830" max="13830" width="8.5703125" style="662" customWidth="1"/>
    <col min="13831" max="13831" width="12.42578125" style="662" customWidth="1"/>
    <col min="13832" max="13832" width="2.140625" style="662" customWidth="1"/>
    <col min="13833" max="13833" width="9.42578125" style="662" customWidth="1"/>
    <col min="13834" max="14078" width="11" style="662"/>
    <col min="14079" max="14079" width="46.7109375" style="662" bestFit="1" customWidth="1"/>
    <col min="14080" max="14080" width="11.85546875" style="662" customWidth="1"/>
    <col min="14081" max="14081" width="12.42578125" style="662" customWidth="1"/>
    <col min="14082" max="14082" width="12.5703125" style="662" customWidth="1"/>
    <col min="14083" max="14083" width="11.7109375" style="662" customWidth="1"/>
    <col min="14084" max="14084" width="10.7109375" style="662" customWidth="1"/>
    <col min="14085" max="14085" width="2.42578125" style="662" bestFit="1" customWidth="1"/>
    <col min="14086" max="14086" width="8.5703125" style="662" customWidth="1"/>
    <col min="14087" max="14087" width="12.42578125" style="662" customWidth="1"/>
    <col min="14088" max="14088" width="2.140625" style="662" customWidth="1"/>
    <col min="14089" max="14089" width="9.42578125" style="662" customWidth="1"/>
    <col min="14090" max="14334" width="11" style="662"/>
    <col min="14335" max="14335" width="46.7109375" style="662" bestFit="1" customWidth="1"/>
    <col min="14336" max="14336" width="11.85546875" style="662" customWidth="1"/>
    <col min="14337" max="14337" width="12.42578125" style="662" customWidth="1"/>
    <col min="14338" max="14338" width="12.5703125" style="662" customWidth="1"/>
    <col min="14339" max="14339" width="11.7109375" style="662" customWidth="1"/>
    <col min="14340" max="14340" width="10.7109375" style="662" customWidth="1"/>
    <col min="14341" max="14341" width="2.42578125" style="662" bestFit="1" customWidth="1"/>
    <col min="14342" max="14342" width="8.5703125" style="662" customWidth="1"/>
    <col min="14343" max="14343" width="12.42578125" style="662" customWidth="1"/>
    <col min="14344" max="14344" width="2.140625" style="662" customWidth="1"/>
    <col min="14345" max="14345" width="9.42578125" style="662" customWidth="1"/>
    <col min="14346" max="14590" width="11" style="662"/>
    <col min="14591" max="14591" width="46.7109375" style="662" bestFit="1" customWidth="1"/>
    <col min="14592" max="14592" width="11.85546875" style="662" customWidth="1"/>
    <col min="14593" max="14593" width="12.42578125" style="662" customWidth="1"/>
    <col min="14594" max="14594" width="12.5703125" style="662" customWidth="1"/>
    <col min="14595" max="14595" width="11.7109375" style="662" customWidth="1"/>
    <col min="14596" max="14596" width="10.7109375" style="662" customWidth="1"/>
    <col min="14597" max="14597" width="2.42578125" style="662" bestFit="1" customWidth="1"/>
    <col min="14598" max="14598" width="8.5703125" style="662" customWidth="1"/>
    <col min="14599" max="14599" width="12.42578125" style="662" customWidth="1"/>
    <col min="14600" max="14600" width="2.140625" style="662" customWidth="1"/>
    <col min="14601" max="14601" width="9.42578125" style="662" customWidth="1"/>
    <col min="14602" max="14846" width="11" style="662"/>
    <col min="14847" max="14847" width="46.7109375" style="662" bestFit="1" customWidth="1"/>
    <col min="14848" max="14848" width="11.85546875" style="662" customWidth="1"/>
    <col min="14849" max="14849" width="12.42578125" style="662" customWidth="1"/>
    <col min="14850" max="14850" width="12.5703125" style="662" customWidth="1"/>
    <col min="14851" max="14851" width="11.7109375" style="662" customWidth="1"/>
    <col min="14852" max="14852" width="10.7109375" style="662" customWidth="1"/>
    <col min="14853" max="14853" width="2.42578125" style="662" bestFit="1" customWidth="1"/>
    <col min="14854" max="14854" width="8.5703125" style="662" customWidth="1"/>
    <col min="14855" max="14855" width="12.42578125" style="662" customWidth="1"/>
    <col min="14856" max="14856" width="2.140625" style="662" customWidth="1"/>
    <col min="14857" max="14857" width="9.42578125" style="662" customWidth="1"/>
    <col min="14858" max="15102" width="11" style="662"/>
    <col min="15103" max="15103" width="46.7109375" style="662" bestFit="1" customWidth="1"/>
    <col min="15104" max="15104" width="11.85546875" style="662" customWidth="1"/>
    <col min="15105" max="15105" width="12.42578125" style="662" customWidth="1"/>
    <col min="15106" max="15106" width="12.5703125" style="662" customWidth="1"/>
    <col min="15107" max="15107" width="11.7109375" style="662" customWidth="1"/>
    <col min="15108" max="15108" width="10.7109375" style="662" customWidth="1"/>
    <col min="15109" max="15109" width="2.42578125" style="662" bestFit="1" customWidth="1"/>
    <col min="15110" max="15110" width="8.5703125" style="662" customWidth="1"/>
    <col min="15111" max="15111" width="12.42578125" style="662" customWidth="1"/>
    <col min="15112" max="15112" width="2.140625" style="662" customWidth="1"/>
    <col min="15113" max="15113" width="9.42578125" style="662" customWidth="1"/>
    <col min="15114" max="15358" width="11" style="662"/>
    <col min="15359" max="15359" width="46.7109375" style="662" bestFit="1" customWidth="1"/>
    <col min="15360" max="15360" width="11.85546875" style="662" customWidth="1"/>
    <col min="15361" max="15361" width="12.42578125" style="662" customWidth="1"/>
    <col min="15362" max="15362" width="12.5703125" style="662" customWidth="1"/>
    <col min="15363" max="15363" width="11.7109375" style="662" customWidth="1"/>
    <col min="15364" max="15364" width="10.7109375" style="662" customWidth="1"/>
    <col min="15365" max="15365" width="2.42578125" style="662" bestFit="1" customWidth="1"/>
    <col min="15366" max="15366" width="8.5703125" style="662" customWidth="1"/>
    <col min="15367" max="15367" width="12.42578125" style="662" customWidth="1"/>
    <col min="15368" max="15368" width="2.140625" style="662" customWidth="1"/>
    <col min="15369" max="15369" width="9.42578125" style="662" customWidth="1"/>
    <col min="15370" max="15614" width="11" style="662"/>
    <col min="15615" max="15615" width="46.7109375" style="662" bestFit="1" customWidth="1"/>
    <col min="15616" max="15616" width="11.85546875" style="662" customWidth="1"/>
    <col min="15617" max="15617" width="12.42578125" style="662" customWidth="1"/>
    <col min="15618" max="15618" width="12.5703125" style="662" customWidth="1"/>
    <col min="15619" max="15619" width="11.7109375" style="662" customWidth="1"/>
    <col min="15620" max="15620" width="10.7109375" style="662" customWidth="1"/>
    <col min="15621" max="15621" width="2.42578125" style="662" bestFit="1" customWidth="1"/>
    <col min="15622" max="15622" width="8.5703125" style="662" customWidth="1"/>
    <col min="15623" max="15623" width="12.42578125" style="662" customWidth="1"/>
    <col min="15624" max="15624" width="2.140625" style="662" customWidth="1"/>
    <col min="15625" max="15625" width="9.42578125" style="662" customWidth="1"/>
    <col min="15626" max="15870" width="11" style="662"/>
    <col min="15871" max="15871" width="46.7109375" style="662" bestFit="1" customWidth="1"/>
    <col min="15872" max="15872" width="11.85546875" style="662" customWidth="1"/>
    <col min="15873" max="15873" width="12.42578125" style="662" customWidth="1"/>
    <col min="15874" max="15874" width="12.5703125" style="662" customWidth="1"/>
    <col min="15875" max="15875" width="11.7109375" style="662" customWidth="1"/>
    <col min="15876" max="15876" width="10.7109375" style="662" customWidth="1"/>
    <col min="15877" max="15877" width="2.42578125" style="662" bestFit="1" customWidth="1"/>
    <col min="15878" max="15878" width="8.5703125" style="662" customWidth="1"/>
    <col min="15879" max="15879" width="12.42578125" style="662" customWidth="1"/>
    <col min="15880" max="15880" width="2.140625" style="662" customWidth="1"/>
    <col min="15881" max="15881" width="9.42578125" style="662" customWidth="1"/>
    <col min="15882" max="16126" width="11" style="662"/>
    <col min="16127" max="16127" width="46.7109375" style="662" bestFit="1" customWidth="1"/>
    <col min="16128" max="16128" width="11.85546875" style="662" customWidth="1"/>
    <col min="16129" max="16129" width="12.42578125" style="662" customWidth="1"/>
    <col min="16130" max="16130" width="12.5703125" style="662" customWidth="1"/>
    <col min="16131" max="16131" width="11.7109375" style="662" customWidth="1"/>
    <col min="16132" max="16132" width="10.7109375" style="662" customWidth="1"/>
    <col min="16133" max="16133" width="2.42578125" style="662" bestFit="1" customWidth="1"/>
    <col min="16134" max="16134" width="8.5703125" style="662" customWidth="1"/>
    <col min="16135" max="16135" width="12.42578125" style="662" customWidth="1"/>
    <col min="16136" max="16136" width="2.140625" style="662" customWidth="1"/>
    <col min="16137" max="16137" width="9.42578125" style="662" customWidth="1"/>
    <col min="16138" max="16384" width="11" style="662"/>
  </cols>
  <sheetData>
    <row r="1" spans="1:9" ht="24.95" customHeight="1">
      <c r="A1" s="1894" t="s">
        <v>727</v>
      </c>
      <c r="B1" s="1894"/>
      <c r="C1" s="1894"/>
      <c r="D1" s="1894"/>
      <c r="E1" s="1894"/>
      <c r="F1" s="1894"/>
      <c r="G1" s="1894"/>
      <c r="H1" s="1894"/>
      <c r="I1" s="1894"/>
    </row>
    <row r="2" spans="1:9" ht="17.100000000000001" customHeight="1">
      <c r="A2" s="1906" t="s">
        <v>111</v>
      </c>
      <c r="B2" s="1906"/>
      <c r="C2" s="1906"/>
      <c r="D2" s="1906"/>
      <c r="E2" s="1906"/>
      <c r="F2" s="1906"/>
      <c r="G2" s="1906"/>
      <c r="H2" s="1906"/>
      <c r="I2" s="1906"/>
    </row>
    <row r="3" spans="1:9" ht="17.100000000000001" customHeight="1" thickBot="1">
      <c r="B3" s="663"/>
      <c r="C3" s="663"/>
      <c r="D3" s="663"/>
      <c r="E3" s="663"/>
      <c r="H3" s="1896" t="s">
        <v>1</v>
      </c>
      <c r="I3" s="1896"/>
    </row>
    <row r="4" spans="1:9" ht="16.5" thickTop="1">
      <c r="A4" s="1910" t="s">
        <v>322</v>
      </c>
      <c r="B4" s="768">
        <v>2017</v>
      </c>
      <c r="C4" s="768">
        <v>2017</v>
      </c>
      <c r="D4" s="768">
        <v>2018</v>
      </c>
      <c r="E4" s="768">
        <v>2018</v>
      </c>
      <c r="F4" s="1913" t="s">
        <v>282</v>
      </c>
      <c r="G4" s="1913"/>
      <c r="H4" s="1913"/>
      <c r="I4" s="1914"/>
    </row>
    <row r="5" spans="1:9" ht="15.75">
      <c r="A5" s="1911"/>
      <c r="B5" s="784" t="s">
        <v>284</v>
      </c>
      <c r="C5" s="784" t="s">
        <v>285</v>
      </c>
      <c r="D5" s="784" t="s">
        <v>286</v>
      </c>
      <c r="E5" s="784" t="s">
        <v>287</v>
      </c>
      <c r="F5" s="1915" t="s">
        <v>44</v>
      </c>
      <c r="G5" s="1915"/>
      <c r="H5" s="1899" t="s">
        <v>132</v>
      </c>
      <c r="I5" s="1902"/>
    </row>
    <row r="6" spans="1:9" ht="15.75">
      <c r="A6" s="1912"/>
      <c r="B6" s="784"/>
      <c r="C6" s="784"/>
      <c r="D6" s="784"/>
      <c r="E6" s="784"/>
      <c r="F6" s="770" t="s">
        <v>3</v>
      </c>
      <c r="G6" s="785" t="s">
        <v>288</v>
      </c>
      <c r="H6" s="770" t="s">
        <v>3</v>
      </c>
      <c r="I6" s="786" t="s">
        <v>288</v>
      </c>
    </row>
    <row r="7" spans="1:9" ht="24" customHeight="1">
      <c r="A7" s="665" t="s">
        <v>369</v>
      </c>
      <c r="B7" s="666">
        <v>2299807.5981313302</v>
      </c>
      <c r="C7" s="666">
        <v>2387125.3786899806</v>
      </c>
      <c r="D7" s="666">
        <v>2742102.9318979895</v>
      </c>
      <c r="E7" s="666">
        <v>2808873.1430202951</v>
      </c>
      <c r="F7" s="666">
        <v>87317.780558650382</v>
      </c>
      <c r="G7" s="787">
        <v>3.7967428505584109</v>
      </c>
      <c r="H7" s="666">
        <v>66770.211122305598</v>
      </c>
      <c r="I7" s="722">
        <v>2.4350001725168484</v>
      </c>
    </row>
    <row r="8" spans="1:9" ht="24" customHeight="1">
      <c r="A8" s="673" t="s">
        <v>370</v>
      </c>
      <c r="B8" s="674">
        <v>199047.18817875491</v>
      </c>
      <c r="C8" s="674">
        <v>199089.89532119676</v>
      </c>
      <c r="D8" s="674">
        <v>256298.38072125497</v>
      </c>
      <c r="E8" s="674">
        <v>223881.27045233804</v>
      </c>
      <c r="F8" s="674">
        <v>42.707142441853648</v>
      </c>
      <c r="G8" s="788">
        <v>2.1455787862474287E-2</v>
      </c>
      <c r="H8" s="674">
        <v>-32417.110268916935</v>
      </c>
      <c r="I8" s="791">
        <v>-12.648191602963399</v>
      </c>
    </row>
    <row r="9" spans="1:9" ht="24" customHeight="1">
      <c r="A9" s="673" t="s">
        <v>371</v>
      </c>
      <c r="B9" s="674">
        <v>187168.41522452762</v>
      </c>
      <c r="C9" s="674">
        <v>179031.51721692461</v>
      </c>
      <c r="D9" s="674">
        <v>239852.95026585716</v>
      </c>
      <c r="E9" s="674">
        <v>205750.27252444383</v>
      </c>
      <c r="F9" s="674">
        <v>-8136.898007603013</v>
      </c>
      <c r="G9" s="788">
        <v>-4.3473670479295201</v>
      </c>
      <c r="H9" s="674">
        <v>-34102.677741413325</v>
      </c>
      <c r="I9" s="791">
        <v>-14.218160628674081</v>
      </c>
    </row>
    <row r="10" spans="1:9" ht="24" customHeight="1">
      <c r="A10" s="673" t="s">
        <v>372</v>
      </c>
      <c r="B10" s="674">
        <v>11878.772954227281</v>
      </c>
      <c r="C10" s="674">
        <v>20058.37810427216</v>
      </c>
      <c r="D10" s="674">
        <v>16445.4304553978</v>
      </c>
      <c r="E10" s="674">
        <v>18130.997927894197</v>
      </c>
      <c r="F10" s="674">
        <v>8179.6051500448793</v>
      </c>
      <c r="G10" s="788">
        <v>68.859007420745556</v>
      </c>
      <c r="H10" s="674">
        <v>1685.5674724963974</v>
      </c>
      <c r="I10" s="791">
        <v>10.249457909100531</v>
      </c>
    </row>
    <row r="11" spans="1:9" ht="24" customHeight="1">
      <c r="A11" s="673" t="s">
        <v>373</v>
      </c>
      <c r="B11" s="674">
        <v>814153.01116384647</v>
      </c>
      <c r="C11" s="674">
        <v>861131.86444910488</v>
      </c>
      <c r="D11" s="674">
        <v>946821.90431149723</v>
      </c>
      <c r="E11" s="674">
        <v>982097.89835543977</v>
      </c>
      <c r="F11" s="674">
        <v>46978.853285258403</v>
      </c>
      <c r="G11" s="788">
        <v>5.7702732337870106</v>
      </c>
      <c r="H11" s="674">
        <v>35275.994043942541</v>
      </c>
      <c r="I11" s="791">
        <v>3.7257264416156772</v>
      </c>
    </row>
    <row r="12" spans="1:9" ht="24" customHeight="1">
      <c r="A12" s="673" t="s">
        <v>371</v>
      </c>
      <c r="B12" s="674">
        <v>800517.32135241595</v>
      </c>
      <c r="C12" s="674">
        <v>847697.55835664424</v>
      </c>
      <c r="D12" s="674">
        <v>936435.00792985351</v>
      </c>
      <c r="E12" s="674">
        <v>971478.88376977923</v>
      </c>
      <c r="F12" s="674">
        <v>47180.237004228286</v>
      </c>
      <c r="G12" s="788">
        <v>5.8937184425342224</v>
      </c>
      <c r="H12" s="674">
        <v>35043.87583992572</v>
      </c>
      <c r="I12" s="791">
        <v>3.7422646038614125</v>
      </c>
    </row>
    <row r="13" spans="1:9" ht="24" customHeight="1">
      <c r="A13" s="673" t="s">
        <v>372</v>
      </c>
      <c r="B13" s="674">
        <v>13635.689811430475</v>
      </c>
      <c r="C13" s="674">
        <v>13434.306092460625</v>
      </c>
      <c r="D13" s="674">
        <v>10386.896381643686</v>
      </c>
      <c r="E13" s="674">
        <v>10619.014585660534</v>
      </c>
      <c r="F13" s="674">
        <v>-201.38371896984972</v>
      </c>
      <c r="G13" s="788">
        <v>-1.4768869177489981</v>
      </c>
      <c r="H13" s="674">
        <v>232.11820401684781</v>
      </c>
      <c r="I13" s="791">
        <v>2.2347214749062125</v>
      </c>
    </row>
    <row r="14" spans="1:9" ht="24" customHeight="1">
      <c r="A14" s="673" t="s">
        <v>374</v>
      </c>
      <c r="B14" s="674">
        <v>993425.79717013601</v>
      </c>
      <c r="C14" s="674">
        <v>1015472.2395319768</v>
      </c>
      <c r="D14" s="674">
        <v>1228056.4673239386</v>
      </c>
      <c r="E14" s="674">
        <v>1297595.1942319607</v>
      </c>
      <c r="F14" s="674">
        <v>22046.442361840745</v>
      </c>
      <c r="G14" s="788">
        <v>2.2192339301679147</v>
      </c>
      <c r="H14" s="674">
        <v>69538.726908022072</v>
      </c>
      <c r="I14" s="791">
        <v>5.6625023977565228</v>
      </c>
    </row>
    <row r="15" spans="1:9" ht="24" customHeight="1">
      <c r="A15" s="673" t="s">
        <v>371</v>
      </c>
      <c r="B15" s="674">
        <v>947689.90851885022</v>
      </c>
      <c r="C15" s="674">
        <v>981618.98820830008</v>
      </c>
      <c r="D15" s="674">
        <v>1193173.7469921401</v>
      </c>
      <c r="E15" s="674">
        <v>1270210.5660040202</v>
      </c>
      <c r="F15" s="674">
        <v>33929.079689449864</v>
      </c>
      <c r="G15" s="788">
        <v>3.5801879269219836</v>
      </c>
      <c r="H15" s="674">
        <v>77036.819011880085</v>
      </c>
      <c r="I15" s="791">
        <v>6.4564627914485584</v>
      </c>
    </row>
    <row r="16" spans="1:9" ht="24" customHeight="1">
      <c r="A16" s="673" t="s">
        <v>372</v>
      </c>
      <c r="B16" s="674">
        <v>45735.888651285779</v>
      </c>
      <c r="C16" s="674">
        <v>33853.251323676683</v>
      </c>
      <c r="D16" s="674">
        <v>34882.720331798628</v>
      </c>
      <c r="E16" s="674">
        <v>27384.6282279406</v>
      </c>
      <c r="F16" s="674">
        <v>-11882.637327609096</v>
      </c>
      <c r="G16" s="788">
        <v>-25.980991466479438</v>
      </c>
      <c r="H16" s="674">
        <v>-7498.0921038580273</v>
      </c>
      <c r="I16" s="791">
        <v>-21.495147260699348</v>
      </c>
    </row>
    <row r="17" spans="1:12" ht="24" customHeight="1">
      <c r="A17" s="673" t="s">
        <v>375</v>
      </c>
      <c r="B17" s="674">
        <v>272342.00779380416</v>
      </c>
      <c r="C17" s="674">
        <v>287572.22166196763</v>
      </c>
      <c r="D17" s="674">
        <v>288593.53310618747</v>
      </c>
      <c r="E17" s="674">
        <v>281149.3810763082</v>
      </c>
      <c r="F17" s="674">
        <v>15230.213868163468</v>
      </c>
      <c r="G17" s="788">
        <v>5.5923116641243906</v>
      </c>
      <c r="H17" s="674">
        <v>-7444.1520298792748</v>
      </c>
      <c r="I17" s="791">
        <v>-2.5794590577815244</v>
      </c>
    </row>
    <row r="18" spans="1:12" ht="24" customHeight="1">
      <c r="A18" s="673" t="s">
        <v>371</v>
      </c>
      <c r="B18" s="674">
        <v>253252.78414650908</v>
      </c>
      <c r="C18" s="674">
        <v>253199.49491380097</v>
      </c>
      <c r="D18" s="674">
        <v>273130.28704722598</v>
      </c>
      <c r="E18" s="674">
        <v>261438.61477897994</v>
      </c>
      <c r="F18" s="674">
        <v>-53.289232708106283</v>
      </c>
      <c r="G18" s="788">
        <v>-2.1041913867875968E-2</v>
      </c>
      <c r="H18" s="674">
        <v>-11691.672268246039</v>
      </c>
      <c r="I18" s="791">
        <v>-4.2806209427167898</v>
      </c>
    </row>
    <row r="19" spans="1:12" ht="24" customHeight="1">
      <c r="A19" s="673" t="s">
        <v>372</v>
      </c>
      <c r="B19" s="674">
        <v>19089.223647295097</v>
      </c>
      <c r="C19" s="674">
        <v>34372.726748166664</v>
      </c>
      <c r="D19" s="674">
        <v>15463.246058961477</v>
      </c>
      <c r="E19" s="674">
        <v>19710.766297328249</v>
      </c>
      <c r="F19" s="674">
        <v>15283.503100871567</v>
      </c>
      <c r="G19" s="788">
        <v>80.063513232698739</v>
      </c>
      <c r="H19" s="674">
        <v>4247.5202383667729</v>
      </c>
      <c r="I19" s="791">
        <v>27.468490265051372</v>
      </c>
    </row>
    <row r="20" spans="1:12" ht="24" customHeight="1">
      <c r="A20" s="673" t="s">
        <v>376</v>
      </c>
      <c r="B20" s="674">
        <v>20839.593824788502</v>
      </c>
      <c r="C20" s="674">
        <v>23859.157725734705</v>
      </c>
      <c r="D20" s="674">
        <v>22332.646435111485</v>
      </c>
      <c r="E20" s="674">
        <v>24149.398904248785</v>
      </c>
      <c r="F20" s="674">
        <v>3019.5639009462029</v>
      </c>
      <c r="G20" s="788">
        <v>14.489552561981606</v>
      </c>
      <c r="H20" s="674">
        <v>1816.7524691373001</v>
      </c>
      <c r="I20" s="791">
        <v>8.1349627524707238</v>
      </c>
    </row>
    <row r="21" spans="1:12" ht="24" customHeight="1">
      <c r="A21" s="665" t="s">
        <v>377</v>
      </c>
      <c r="B21" s="666">
        <v>6937.2709147099995</v>
      </c>
      <c r="C21" s="666">
        <v>9259.2000791400005</v>
      </c>
      <c r="D21" s="666">
        <v>12230.303400999999</v>
      </c>
      <c r="E21" s="666">
        <v>18722.442916799999</v>
      </c>
      <c r="F21" s="666">
        <v>2321.929164430001</v>
      </c>
      <c r="G21" s="787">
        <v>33.470354451727005</v>
      </c>
      <c r="H21" s="666">
        <v>6492.1395157999996</v>
      </c>
      <c r="I21" s="722">
        <v>53.082407712544367</v>
      </c>
    </row>
    <row r="22" spans="1:12" ht="24" customHeight="1">
      <c r="A22" s="665" t="s">
        <v>378</v>
      </c>
      <c r="B22" s="666">
        <v>0</v>
      </c>
      <c r="C22" s="666">
        <v>0</v>
      </c>
      <c r="D22" s="666">
        <v>0</v>
      </c>
      <c r="E22" s="666">
        <v>1772.25</v>
      </c>
      <c r="F22" s="666">
        <v>0</v>
      </c>
      <c r="G22" s="787"/>
      <c r="H22" s="666">
        <v>1772.25</v>
      </c>
      <c r="I22" s="722"/>
      <c r="L22" s="775"/>
    </row>
    <row r="23" spans="1:12" ht="24" customHeight="1">
      <c r="A23" s="776" t="s">
        <v>379</v>
      </c>
      <c r="B23" s="666">
        <v>580781.95762471505</v>
      </c>
      <c r="C23" s="666">
        <v>621344.22173044761</v>
      </c>
      <c r="D23" s="666">
        <v>691418.65219555085</v>
      </c>
      <c r="E23" s="666">
        <v>754750.5847039941</v>
      </c>
      <c r="F23" s="666">
        <v>40562.264105732553</v>
      </c>
      <c r="G23" s="787">
        <v>6.9840778580010126</v>
      </c>
      <c r="H23" s="666">
        <v>63331.932508443249</v>
      </c>
      <c r="I23" s="722">
        <v>9.1597084208441863</v>
      </c>
    </row>
    <row r="24" spans="1:12" ht="24" customHeight="1">
      <c r="A24" s="777" t="s">
        <v>380</v>
      </c>
      <c r="B24" s="674">
        <v>226966.58346701006</v>
      </c>
      <c r="C24" s="674">
        <v>238458.071468662</v>
      </c>
      <c r="D24" s="674">
        <v>282509.23340986005</v>
      </c>
      <c r="E24" s="674">
        <v>287307.30678297003</v>
      </c>
      <c r="F24" s="674">
        <v>11491.488001651946</v>
      </c>
      <c r="G24" s="788">
        <v>5.0630748483387427</v>
      </c>
      <c r="H24" s="674">
        <v>4798.0733731099754</v>
      </c>
      <c r="I24" s="791">
        <v>1.6983775415754303</v>
      </c>
    </row>
    <row r="25" spans="1:12" ht="24" customHeight="1">
      <c r="A25" s="777" t="s">
        <v>381</v>
      </c>
      <c r="B25" s="674">
        <v>139321.83933900099</v>
      </c>
      <c r="C25" s="674">
        <v>182482.54321966646</v>
      </c>
      <c r="D25" s="674">
        <v>151143.15820197412</v>
      </c>
      <c r="E25" s="674">
        <v>232893.1956128162</v>
      </c>
      <c r="F25" s="674">
        <v>43160.703880665475</v>
      </c>
      <c r="G25" s="788">
        <v>30.979137287762825</v>
      </c>
      <c r="H25" s="674">
        <v>81750.03741084208</v>
      </c>
      <c r="I25" s="791">
        <v>54.087818716609512</v>
      </c>
    </row>
    <row r="26" spans="1:12" ht="24" customHeight="1">
      <c r="A26" s="777" t="s">
        <v>382</v>
      </c>
      <c r="B26" s="674">
        <v>214493.53481870407</v>
      </c>
      <c r="C26" s="674">
        <v>200403.6070421192</v>
      </c>
      <c r="D26" s="674">
        <v>257766.26058371671</v>
      </c>
      <c r="E26" s="674">
        <v>234550.08230820784</v>
      </c>
      <c r="F26" s="674">
        <v>-14089.927776584867</v>
      </c>
      <c r="G26" s="788">
        <v>-6.5689288903248615</v>
      </c>
      <c r="H26" s="674">
        <v>-23216.178275508864</v>
      </c>
      <c r="I26" s="791">
        <v>-9.0066784624703704</v>
      </c>
    </row>
    <row r="27" spans="1:12" ht="24" customHeight="1">
      <c r="A27" s="778" t="s">
        <v>383</v>
      </c>
      <c r="B27" s="779">
        <v>2887526.8266707556</v>
      </c>
      <c r="C27" s="779">
        <v>3017728.8004995678</v>
      </c>
      <c r="D27" s="779">
        <v>3445751.8874945403</v>
      </c>
      <c r="E27" s="779">
        <v>3584118.4206410889</v>
      </c>
      <c r="F27" s="779">
        <v>130201.97382881213</v>
      </c>
      <c r="G27" s="789">
        <v>4.5091173742940311</v>
      </c>
      <c r="H27" s="779">
        <v>138366.53314654855</v>
      </c>
      <c r="I27" s="792">
        <v>4.0155686672831514</v>
      </c>
    </row>
    <row r="28" spans="1:12" ht="24" customHeight="1">
      <c r="A28" s="665" t="s">
        <v>384</v>
      </c>
      <c r="B28" s="666">
        <v>420597.15440411511</v>
      </c>
      <c r="C28" s="666">
        <v>353428.66495926963</v>
      </c>
      <c r="D28" s="666">
        <v>393460.50508462009</v>
      </c>
      <c r="E28" s="666">
        <v>297489.76854220359</v>
      </c>
      <c r="F28" s="666">
        <v>-67168.489444845472</v>
      </c>
      <c r="G28" s="787">
        <v>-15.969791697712992</v>
      </c>
      <c r="H28" s="666">
        <v>-95970.736542416504</v>
      </c>
      <c r="I28" s="722">
        <v>-24.39145360263705</v>
      </c>
    </row>
    <row r="29" spans="1:12" ht="24" customHeight="1">
      <c r="A29" s="673" t="s">
        <v>385</v>
      </c>
      <c r="B29" s="674">
        <v>63082.488793020013</v>
      </c>
      <c r="C29" s="674">
        <v>59132.511989749997</v>
      </c>
      <c r="D29" s="674">
        <v>72207.413901170017</v>
      </c>
      <c r="E29" s="674">
        <v>66716.21965347002</v>
      </c>
      <c r="F29" s="674">
        <v>-3949.9768032700158</v>
      </c>
      <c r="G29" s="788">
        <v>-6.2616058415676763</v>
      </c>
      <c r="H29" s="674">
        <v>-5491.1942476999975</v>
      </c>
      <c r="I29" s="791">
        <v>-7.6047513004907943</v>
      </c>
    </row>
    <row r="30" spans="1:12" ht="24" customHeight="1">
      <c r="A30" s="673" t="s">
        <v>386</v>
      </c>
      <c r="B30" s="674">
        <v>211593.09641270005</v>
      </c>
      <c r="C30" s="674">
        <v>143910.23422067997</v>
      </c>
      <c r="D30" s="674">
        <v>208135.06086750005</v>
      </c>
      <c r="E30" s="674">
        <v>98530.565130740055</v>
      </c>
      <c r="F30" s="674">
        <v>-67682.862192020082</v>
      </c>
      <c r="G30" s="788">
        <v>-31.987273374934972</v>
      </c>
      <c r="H30" s="674">
        <v>-109604.49573676</v>
      </c>
      <c r="I30" s="791">
        <v>-52.660275150151101</v>
      </c>
    </row>
    <row r="31" spans="1:12" ht="24" customHeight="1">
      <c r="A31" s="673" t="s">
        <v>387</v>
      </c>
      <c r="B31" s="674">
        <v>1092.8111314477501</v>
      </c>
      <c r="C31" s="674">
        <v>3773.5343315262508</v>
      </c>
      <c r="D31" s="674">
        <v>2684.9579020840006</v>
      </c>
      <c r="E31" s="674">
        <v>4059.3576241417504</v>
      </c>
      <c r="F31" s="674">
        <v>2680.7232000785007</v>
      </c>
      <c r="G31" s="788">
        <v>245.30526116869743</v>
      </c>
      <c r="H31" s="674">
        <v>1374.3997220577498</v>
      </c>
      <c r="I31" s="791">
        <v>51.188874171582853</v>
      </c>
    </row>
    <row r="32" spans="1:12" ht="24" customHeight="1">
      <c r="A32" s="673" t="s">
        <v>388</v>
      </c>
      <c r="B32" s="674">
        <v>144663.05334058736</v>
      </c>
      <c r="C32" s="674">
        <v>145982.8026323134</v>
      </c>
      <c r="D32" s="674">
        <v>110396.26079736601</v>
      </c>
      <c r="E32" s="674">
        <v>127116.89402035176</v>
      </c>
      <c r="F32" s="674">
        <v>1319.7492917260388</v>
      </c>
      <c r="G32" s="788">
        <v>0.91229188189391242</v>
      </c>
      <c r="H32" s="674">
        <v>16720.633222985751</v>
      </c>
      <c r="I32" s="791">
        <v>15.146014097050555</v>
      </c>
    </row>
    <row r="33" spans="1:9" ht="24" customHeight="1">
      <c r="A33" s="673" t="s">
        <v>389</v>
      </c>
      <c r="B33" s="674">
        <v>165.70472636</v>
      </c>
      <c r="C33" s="674">
        <v>629.58178499999997</v>
      </c>
      <c r="D33" s="674">
        <v>36.8116165</v>
      </c>
      <c r="E33" s="674">
        <v>1066.7321135</v>
      </c>
      <c r="F33" s="674">
        <v>463.87705863999997</v>
      </c>
      <c r="G33" s="788">
        <v>279.94195991260318</v>
      </c>
      <c r="H33" s="674">
        <v>1029.9204970000001</v>
      </c>
      <c r="I33" s="791">
        <v>2797.8138286863878</v>
      </c>
    </row>
    <row r="34" spans="1:9" ht="24" customHeight="1">
      <c r="A34" s="759" t="s">
        <v>390</v>
      </c>
      <c r="B34" s="666">
        <v>2240990.8355988525</v>
      </c>
      <c r="C34" s="666">
        <v>2397404.6593581964</v>
      </c>
      <c r="D34" s="666">
        <v>2763288.1895698281</v>
      </c>
      <c r="E34" s="666">
        <v>2943135.584248696</v>
      </c>
      <c r="F34" s="666">
        <v>156413.82375934394</v>
      </c>
      <c r="G34" s="787">
        <v>6.9796726195690137</v>
      </c>
      <c r="H34" s="666">
        <v>179847.39467886789</v>
      </c>
      <c r="I34" s="722">
        <v>6.5084559532267034</v>
      </c>
    </row>
    <row r="35" spans="1:9" ht="24" customHeight="1">
      <c r="A35" s="673" t="s">
        <v>391</v>
      </c>
      <c r="B35" s="674">
        <v>213894.59999999998</v>
      </c>
      <c r="C35" s="674">
        <v>277428.8</v>
      </c>
      <c r="D35" s="674">
        <v>287540.60000000003</v>
      </c>
      <c r="E35" s="674">
        <v>290085.59999999998</v>
      </c>
      <c r="F35" s="674">
        <v>63534.200000000012</v>
      </c>
      <c r="G35" s="788">
        <v>29.70350817645701</v>
      </c>
      <c r="H35" s="674">
        <v>2544.9999999999418</v>
      </c>
      <c r="I35" s="791">
        <v>0.8850924008644141</v>
      </c>
    </row>
    <row r="36" spans="1:9" ht="24" customHeight="1">
      <c r="A36" s="673" t="s">
        <v>392</v>
      </c>
      <c r="B36" s="674">
        <v>9194.8825246000015</v>
      </c>
      <c r="C36" s="674">
        <v>10108.592593100002</v>
      </c>
      <c r="D36" s="674">
        <v>10003.312353654001</v>
      </c>
      <c r="E36" s="674">
        <v>10905.7269100055</v>
      </c>
      <c r="F36" s="674">
        <v>913.71006850000049</v>
      </c>
      <c r="G36" s="788">
        <v>9.937158697302106</v>
      </c>
      <c r="H36" s="674">
        <v>902.41455635149941</v>
      </c>
      <c r="I36" s="791">
        <v>9.0211574371349723</v>
      </c>
    </row>
    <row r="37" spans="1:9" ht="24" customHeight="1">
      <c r="A37" s="679" t="s">
        <v>393</v>
      </c>
      <c r="B37" s="674">
        <v>18468.577477057082</v>
      </c>
      <c r="C37" s="674">
        <v>18889.501331896776</v>
      </c>
      <c r="D37" s="674">
        <v>27648.745320592348</v>
      </c>
      <c r="E37" s="674">
        <v>26814.225247364757</v>
      </c>
      <c r="F37" s="674">
        <v>420.92385483969338</v>
      </c>
      <c r="G37" s="788">
        <v>2.2791352250198669</v>
      </c>
      <c r="H37" s="674">
        <v>-834.52007322759164</v>
      </c>
      <c r="I37" s="791">
        <v>-3.0182927418628802</v>
      </c>
    </row>
    <row r="38" spans="1:9" ht="24" customHeight="1">
      <c r="A38" s="780" t="s">
        <v>394</v>
      </c>
      <c r="B38" s="674">
        <v>853.65695507000009</v>
      </c>
      <c r="C38" s="674">
        <v>1053.6569550700001</v>
      </c>
      <c r="D38" s="674">
        <v>1047.4796596799999</v>
      </c>
      <c r="E38" s="674">
        <v>1041.4330759700001</v>
      </c>
      <c r="F38" s="674">
        <v>200</v>
      </c>
      <c r="G38" s="788">
        <v>23.428614833179676</v>
      </c>
      <c r="H38" s="674">
        <v>-6.0465837099998225</v>
      </c>
      <c r="I38" s="791">
        <v>-0.57725070402293299</v>
      </c>
    </row>
    <row r="39" spans="1:9" ht="24" customHeight="1">
      <c r="A39" s="780" t="s">
        <v>395</v>
      </c>
      <c r="B39" s="674">
        <v>17614.920521987082</v>
      </c>
      <c r="C39" s="674">
        <v>17835.844376826775</v>
      </c>
      <c r="D39" s="674">
        <v>26601.265660912348</v>
      </c>
      <c r="E39" s="674">
        <v>25772.792171394758</v>
      </c>
      <c r="F39" s="674">
        <v>220.92385483969338</v>
      </c>
      <c r="G39" s="788">
        <v>1.254185930410157</v>
      </c>
      <c r="H39" s="674">
        <v>-828.47348951758977</v>
      </c>
      <c r="I39" s="791">
        <v>-3.1144138030053998</v>
      </c>
    </row>
    <row r="40" spans="1:9" ht="24" customHeight="1">
      <c r="A40" s="673" t="s">
        <v>396</v>
      </c>
      <c r="B40" s="674">
        <v>1993022.8767434447</v>
      </c>
      <c r="C40" s="674">
        <v>2088148.3694684524</v>
      </c>
      <c r="D40" s="674">
        <v>2437987.8542541317</v>
      </c>
      <c r="E40" s="674">
        <v>2615222.6044022557</v>
      </c>
      <c r="F40" s="674">
        <v>95125.492725007702</v>
      </c>
      <c r="G40" s="788">
        <v>4.7729252802376587</v>
      </c>
      <c r="H40" s="674">
        <v>177234.75014812406</v>
      </c>
      <c r="I40" s="791">
        <v>7.2697142374545001</v>
      </c>
    </row>
    <row r="41" spans="1:9" ht="24" customHeight="1">
      <c r="A41" s="679" t="s">
        <v>397</v>
      </c>
      <c r="B41" s="674">
        <v>1959009.1795665887</v>
      </c>
      <c r="C41" s="674">
        <v>2049391.1036463021</v>
      </c>
      <c r="D41" s="674">
        <v>2399814.500836431</v>
      </c>
      <c r="E41" s="674">
        <v>2571912.6920216973</v>
      </c>
      <c r="F41" s="674">
        <v>90381.924079713412</v>
      </c>
      <c r="G41" s="788">
        <v>4.6136549548843622</v>
      </c>
      <c r="H41" s="674">
        <v>172098.19118526625</v>
      </c>
      <c r="I41" s="791">
        <v>7.1713122462291627</v>
      </c>
    </row>
    <row r="42" spans="1:9" ht="24" customHeight="1">
      <c r="A42" s="679" t="s">
        <v>398</v>
      </c>
      <c r="B42" s="674">
        <v>34013.697176856032</v>
      </c>
      <c r="C42" s="674">
        <v>38757.265822150395</v>
      </c>
      <c r="D42" s="674">
        <v>38173.353417700542</v>
      </c>
      <c r="E42" s="674">
        <v>43309.912380558351</v>
      </c>
      <c r="F42" s="674">
        <v>4743.5686452943628</v>
      </c>
      <c r="G42" s="788">
        <v>13.94605420466327</v>
      </c>
      <c r="H42" s="674">
        <v>5136.5589628578091</v>
      </c>
      <c r="I42" s="791">
        <v>13.455875638308596</v>
      </c>
    </row>
    <row r="43" spans="1:9" ht="24" customHeight="1">
      <c r="A43" s="673" t="s">
        <v>399</v>
      </c>
      <c r="B43" s="674">
        <v>6409.8988537510004</v>
      </c>
      <c r="C43" s="674">
        <v>2829.3959647472002</v>
      </c>
      <c r="D43" s="674">
        <v>107.67764145000001</v>
      </c>
      <c r="E43" s="674">
        <v>107.42768907000001</v>
      </c>
      <c r="F43" s="674">
        <v>-3580.5028890038002</v>
      </c>
      <c r="G43" s="788">
        <v>-55.858960815091962</v>
      </c>
      <c r="H43" s="674">
        <v>-0.24995237999999631</v>
      </c>
      <c r="I43" s="791">
        <v>-0.23213025158622314</v>
      </c>
    </row>
    <row r="44" spans="1:9" ht="24" customHeight="1">
      <c r="A44" s="781" t="s">
        <v>400</v>
      </c>
      <c r="B44" s="666">
        <v>0</v>
      </c>
      <c r="C44" s="666">
        <v>0</v>
      </c>
      <c r="D44" s="666">
        <v>0</v>
      </c>
      <c r="E44" s="666">
        <v>0</v>
      </c>
      <c r="F44" s="666">
        <v>0</v>
      </c>
      <c r="G44" s="787"/>
      <c r="H44" s="666">
        <v>0</v>
      </c>
      <c r="I44" s="722"/>
    </row>
    <row r="45" spans="1:9" s="775" customFormat="1" ht="24" customHeight="1" thickBot="1">
      <c r="A45" s="782" t="s">
        <v>401</v>
      </c>
      <c r="B45" s="695">
        <v>225938.83561146175</v>
      </c>
      <c r="C45" s="695">
        <v>266895.48292835098</v>
      </c>
      <c r="D45" s="695">
        <v>289003.20878661523</v>
      </c>
      <c r="E45" s="695">
        <v>343493.06705383532</v>
      </c>
      <c r="F45" s="695">
        <v>40956.647316889226</v>
      </c>
      <c r="G45" s="790">
        <v>18.127316273914406</v>
      </c>
      <c r="H45" s="695">
        <v>54489.858267220086</v>
      </c>
      <c r="I45" s="793">
        <v>18.854412895966334</v>
      </c>
    </row>
    <row r="46" spans="1:9" ht="17.100000000000001" customHeight="1" thickTop="1">
      <c r="A46" s="705" t="s">
        <v>316</v>
      </c>
      <c r="B46" s="783"/>
      <c r="C46" s="663"/>
      <c r="D46" s="701"/>
      <c r="E46" s="701"/>
      <c r="F46" s="678"/>
      <c r="G46" s="678"/>
      <c r="H46" s="678"/>
      <c r="I46" s="678"/>
    </row>
  </sheetData>
  <mergeCells count="7">
    <mergeCell ref="A1:I1"/>
    <mergeCell ref="A2:I2"/>
    <mergeCell ref="H3:I3"/>
    <mergeCell ref="F4:I4"/>
    <mergeCell ref="F5:G5"/>
    <mergeCell ref="A4:A6"/>
    <mergeCell ref="H5:I5"/>
  </mergeCells>
  <pageMargins left="0.5" right="0.5" top="0.5" bottom="0.5" header="0.3" footer="0.3"/>
  <pageSetup scale="63" orientation="portrait" r:id="rId1"/>
</worksheet>
</file>

<file path=xl/worksheets/sheet28.xml><?xml version="1.0" encoding="utf-8"?>
<worksheet xmlns="http://schemas.openxmlformats.org/spreadsheetml/2006/main" xmlns:r="http://schemas.openxmlformats.org/officeDocument/2006/relationships">
  <sheetPr>
    <pageSetUpPr fitToPage="1"/>
  </sheetPr>
  <dimension ref="A1:O46"/>
  <sheetViews>
    <sheetView workbookViewId="0">
      <selection activeCell="L9" sqref="L9"/>
    </sheetView>
  </sheetViews>
  <sheetFormatPr defaultColWidth="11" defaultRowHeight="17.100000000000001" customHeight="1"/>
  <cols>
    <col min="1" max="1" width="51.42578125" style="164" bestFit="1" customWidth="1"/>
    <col min="2" max="5" width="14.7109375" style="164" customWidth="1"/>
    <col min="6" max="9" width="12.28515625" style="164" customWidth="1"/>
    <col min="10" max="254" width="11" style="662"/>
    <col min="255" max="255" width="46.7109375" style="662" bestFit="1" customWidth="1"/>
    <col min="256" max="256" width="11.85546875" style="662" customWidth="1"/>
    <col min="257" max="257" width="12.42578125" style="662" customWidth="1"/>
    <col min="258" max="258" width="12.5703125" style="662" customWidth="1"/>
    <col min="259" max="259" width="11.7109375" style="662" customWidth="1"/>
    <col min="260" max="260" width="10.7109375" style="662" customWidth="1"/>
    <col min="261" max="261" width="2.42578125" style="662" bestFit="1" customWidth="1"/>
    <col min="262" max="262" width="8.5703125" style="662" customWidth="1"/>
    <col min="263" max="263" width="12.42578125" style="662" customWidth="1"/>
    <col min="264" max="264" width="2.140625" style="662" customWidth="1"/>
    <col min="265" max="265" width="9.42578125" style="662" customWidth="1"/>
    <col min="266" max="510" width="11" style="662"/>
    <col min="511" max="511" width="46.7109375" style="662" bestFit="1" customWidth="1"/>
    <col min="512" max="512" width="11.85546875" style="662" customWidth="1"/>
    <col min="513" max="513" width="12.42578125" style="662" customWidth="1"/>
    <col min="514" max="514" width="12.5703125" style="662" customWidth="1"/>
    <col min="515" max="515" width="11.7109375" style="662" customWidth="1"/>
    <col min="516" max="516" width="10.7109375" style="662" customWidth="1"/>
    <col min="517" max="517" width="2.42578125" style="662" bestFit="1" customWidth="1"/>
    <col min="518" max="518" width="8.5703125" style="662" customWidth="1"/>
    <col min="519" max="519" width="12.42578125" style="662" customWidth="1"/>
    <col min="520" max="520" width="2.140625" style="662" customWidth="1"/>
    <col min="521" max="521" width="9.42578125" style="662" customWidth="1"/>
    <col min="522" max="766" width="11" style="662"/>
    <col min="767" max="767" width="46.7109375" style="662" bestFit="1" customWidth="1"/>
    <col min="768" max="768" width="11.85546875" style="662" customWidth="1"/>
    <col min="769" max="769" width="12.42578125" style="662" customWidth="1"/>
    <col min="770" max="770" width="12.5703125" style="662" customWidth="1"/>
    <col min="771" max="771" width="11.7109375" style="662" customWidth="1"/>
    <col min="772" max="772" width="10.7109375" style="662" customWidth="1"/>
    <col min="773" max="773" width="2.42578125" style="662" bestFit="1" customWidth="1"/>
    <col min="774" max="774" width="8.5703125" style="662" customWidth="1"/>
    <col min="775" max="775" width="12.42578125" style="662" customWidth="1"/>
    <col min="776" max="776" width="2.140625" style="662" customWidth="1"/>
    <col min="777" max="777" width="9.42578125" style="662" customWidth="1"/>
    <col min="778" max="1022" width="11" style="662"/>
    <col min="1023" max="1023" width="46.7109375" style="662" bestFit="1" customWidth="1"/>
    <col min="1024" max="1024" width="11.85546875" style="662" customWidth="1"/>
    <col min="1025" max="1025" width="12.42578125" style="662" customWidth="1"/>
    <col min="1026" max="1026" width="12.5703125" style="662" customWidth="1"/>
    <col min="1027" max="1027" width="11.7109375" style="662" customWidth="1"/>
    <col min="1028" max="1028" width="10.7109375" style="662" customWidth="1"/>
    <col min="1029" max="1029" width="2.42578125" style="662" bestFit="1" customWidth="1"/>
    <col min="1030" max="1030" width="8.5703125" style="662" customWidth="1"/>
    <col min="1031" max="1031" width="12.42578125" style="662" customWidth="1"/>
    <col min="1032" max="1032" width="2.140625" style="662" customWidth="1"/>
    <col min="1033" max="1033" width="9.42578125" style="662" customWidth="1"/>
    <col min="1034" max="1278" width="11" style="662"/>
    <col min="1279" max="1279" width="46.7109375" style="662" bestFit="1" customWidth="1"/>
    <col min="1280" max="1280" width="11.85546875" style="662" customWidth="1"/>
    <col min="1281" max="1281" width="12.42578125" style="662" customWidth="1"/>
    <col min="1282" max="1282" width="12.5703125" style="662" customWidth="1"/>
    <col min="1283" max="1283" width="11.7109375" style="662" customWidth="1"/>
    <col min="1284" max="1284" width="10.7109375" style="662" customWidth="1"/>
    <col min="1285" max="1285" width="2.42578125" style="662" bestFit="1" customWidth="1"/>
    <col min="1286" max="1286" width="8.5703125" style="662" customWidth="1"/>
    <col min="1287" max="1287" width="12.42578125" style="662" customWidth="1"/>
    <col min="1288" max="1288" width="2.140625" style="662" customWidth="1"/>
    <col min="1289" max="1289" width="9.42578125" style="662" customWidth="1"/>
    <col min="1290" max="1534" width="11" style="662"/>
    <col min="1535" max="1535" width="46.7109375" style="662" bestFit="1" customWidth="1"/>
    <col min="1536" max="1536" width="11.85546875" style="662" customWidth="1"/>
    <col min="1537" max="1537" width="12.42578125" style="662" customWidth="1"/>
    <col min="1538" max="1538" width="12.5703125" style="662" customWidth="1"/>
    <col min="1539" max="1539" width="11.7109375" style="662" customWidth="1"/>
    <col min="1540" max="1540" width="10.7109375" style="662" customWidth="1"/>
    <col min="1541" max="1541" width="2.42578125" style="662" bestFit="1" customWidth="1"/>
    <col min="1542" max="1542" width="8.5703125" style="662" customWidth="1"/>
    <col min="1543" max="1543" width="12.42578125" style="662" customWidth="1"/>
    <col min="1544" max="1544" width="2.140625" style="662" customWidth="1"/>
    <col min="1545" max="1545" width="9.42578125" style="662" customWidth="1"/>
    <col min="1546" max="1790" width="11" style="662"/>
    <col min="1791" max="1791" width="46.7109375" style="662" bestFit="1" customWidth="1"/>
    <col min="1792" max="1792" width="11.85546875" style="662" customWidth="1"/>
    <col min="1793" max="1793" width="12.42578125" style="662" customWidth="1"/>
    <col min="1794" max="1794" width="12.5703125" style="662" customWidth="1"/>
    <col min="1795" max="1795" width="11.7109375" style="662" customWidth="1"/>
    <col min="1796" max="1796" width="10.7109375" style="662" customWidth="1"/>
    <col min="1797" max="1797" width="2.42578125" style="662" bestFit="1" customWidth="1"/>
    <col min="1798" max="1798" width="8.5703125" style="662" customWidth="1"/>
    <col min="1799" max="1799" width="12.42578125" style="662" customWidth="1"/>
    <col min="1800" max="1800" width="2.140625" style="662" customWidth="1"/>
    <col min="1801" max="1801" width="9.42578125" style="662" customWidth="1"/>
    <col min="1802" max="2046" width="11" style="662"/>
    <col min="2047" max="2047" width="46.7109375" style="662" bestFit="1" customWidth="1"/>
    <col min="2048" max="2048" width="11.85546875" style="662" customWidth="1"/>
    <col min="2049" max="2049" width="12.42578125" style="662" customWidth="1"/>
    <col min="2050" max="2050" width="12.5703125" style="662" customWidth="1"/>
    <col min="2051" max="2051" width="11.7109375" style="662" customWidth="1"/>
    <col min="2052" max="2052" width="10.7109375" style="662" customWidth="1"/>
    <col min="2053" max="2053" width="2.42578125" style="662" bestFit="1" customWidth="1"/>
    <col min="2054" max="2054" width="8.5703125" style="662" customWidth="1"/>
    <col min="2055" max="2055" width="12.42578125" style="662" customWidth="1"/>
    <col min="2056" max="2056" width="2.140625" style="662" customWidth="1"/>
    <col min="2057" max="2057" width="9.42578125" style="662" customWidth="1"/>
    <col min="2058" max="2302" width="11" style="662"/>
    <col min="2303" max="2303" width="46.7109375" style="662" bestFit="1" customWidth="1"/>
    <col min="2304" max="2304" width="11.85546875" style="662" customWidth="1"/>
    <col min="2305" max="2305" width="12.42578125" style="662" customWidth="1"/>
    <col min="2306" max="2306" width="12.5703125" style="662" customWidth="1"/>
    <col min="2307" max="2307" width="11.7109375" style="662" customWidth="1"/>
    <col min="2308" max="2308" width="10.7109375" style="662" customWidth="1"/>
    <col min="2309" max="2309" width="2.42578125" style="662" bestFit="1" customWidth="1"/>
    <col min="2310" max="2310" width="8.5703125" style="662" customWidth="1"/>
    <col min="2311" max="2311" width="12.42578125" style="662" customWidth="1"/>
    <col min="2312" max="2312" width="2.140625" style="662" customWidth="1"/>
    <col min="2313" max="2313" width="9.42578125" style="662" customWidth="1"/>
    <col min="2314" max="2558" width="11" style="662"/>
    <col min="2559" max="2559" width="46.7109375" style="662" bestFit="1" customWidth="1"/>
    <col min="2560" max="2560" width="11.85546875" style="662" customWidth="1"/>
    <col min="2561" max="2561" width="12.42578125" style="662" customWidth="1"/>
    <col min="2562" max="2562" width="12.5703125" style="662" customWidth="1"/>
    <col min="2563" max="2563" width="11.7109375" style="662" customWidth="1"/>
    <col min="2564" max="2564" width="10.7109375" style="662" customWidth="1"/>
    <col min="2565" max="2565" width="2.42578125" style="662" bestFit="1" customWidth="1"/>
    <col min="2566" max="2566" width="8.5703125" style="662" customWidth="1"/>
    <col min="2567" max="2567" width="12.42578125" style="662" customWidth="1"/>
    <col min="2568" max="2568" width="2.140625" style="662" customWidth="1"/>
    <col min="2569" max="2569" width="9.42578125" style="662" customWidth="1"/>
    <col min="2570" max="2814" width="11" style="662"/>
    <col min="2815" max="2815" width="46.7109375" style="662" bestFit="1" customWidth="1"/>
    <col min="2816" max="2816" width="11.85546875" style="662" customWidth="1"/>
    <col min="2817" max="2817" width="12.42578125" style="662" customWidth="1"/>
    <col min="2818" max="2818" width="12.5703125" style="662" customWidth="1"/>
    <col min="2819" max="2819" width="11.7109375" style="662" customWidth="1"/>
    <col min="2820" max="2820" width="10.7109375" style="662" customWidth="1"/>
    <col min="2821" max="2821" width="2.42578125" style="662" bestFit="1" customWidth="1"/>
    <col min="2822" max="2822" width="8.5703125" style="662" customWidth="1"/>
    <col min="2823" max="2823" width="12.42578125" style="662" customWidth="1"/>
    <col min="2824" max="2824" width="2.140625" style="662" customWidth="1"/>
    <col min="2825" max="2825" width="9.42578125" style="662" customWidth="1"/>
    <col min="2826" max="3070" width="11" style="662"/>
    <col min="3071" max="3071" width="46.7109375" style="662" bestFit="1" customWidth="1"/>
    <col min="3072" max="3072" width="11.85546875" style="662" customWidth="1"/>
    <col min="3073" max="3073" width="12.42578125" style="662" customWidth="1"/>
    <col min="3074" max="3074" width="12.5703125" style="662" customWidth="1"/>
    <col min="3075" max="3075" width="11.7109375" style="662" customWidth="1"/>
    <col min="3076" max="3076" width="10.7109375" style="662" customWidth="1"/>
    <col min="3077" max="3077" width="2.42578125" style="662" bestFit="1" customWidth="1"/>
    <col min="3078" max="3078" width="8.5703125" style="662" customWidth="1"/>
    <col min="3079" max="3079" width="12.42578125" style="662" customWidth="1"/>
    <col min="3080" max="3080" width="2.140625" style="662" customWidth="1"/>
    <col min="3081" max="3081" width="9.42578125" style="662" customWidth="1"/>
    <col min="3082" max="3326" width="11" style="662"/>
    <col min="3327" max="3327" width="46.7109375" style="662" bestFit="1" customWidth="1"/>
    <col min="3328" max="3328" width="11.85546875" style="662" customWidth="1"/>
    <col min="3329" max="3329" width="12.42578125" style="662" customWidth="1"/>
    <col min="3330" max="3330" width="12.5703125" style="662" customWidth="1"/>
    <col min="3331" max="3331" width="11.7109375" style="662" customWidth="1"/>
    <col min="3332" max="3332" width="10.7109375" style="662" customWidth="1"/>
    <col min="3333" max="3333" width="2.42578125" style="662" bestFit="1" customWidth="1"/>
    <col min="3334" max="3334" width="8.5703125" style="662" customWidth="1"/>
    <col min="3335" max="3335" width="12.42578125" style="662" customWidth="1"/>
    <col min="3336" max="3336" width="2.140625" style="662" customWidth="1"/>
    <col min="3337" max="3337" width="9.42578125" style="662" customWidth="1"/>
    <col min="3338" max="3582" width="11" style="662"/>
    <col min="3583" max="3583" width="46.7109375" style="662" bestFit="1" customWidth="1"/>
    <col min="3584" max="3584" width="11.85546875" style="662" customWidth="1"/>
    <col min="3585" max="3585" width="12.42578125" style="662" customWidth="1"/>
    <col min="3586" max="3586" width="12.5703125" style="662" customWidth="1"/>
    <col min="3587" max="3587" width="11.7109375" style="662" customWidth="1"/>
    <col min="3588" max="3588" width="10.7109375" style="662" customWidth="1"/>
    <col min="3589" max="3589" width="2.42578125" style="662" bestFit="1" customWidth="1"/>
    <col min="3590" max="3590" width="8.5703125" style="662" customWidth="1"/>
    <col min="3591" max="3591" width="12.42578125" style="662" customWidth="1"/>
    <col min="3592" max="3592" width="2.140625" style="662" customWidth="1"/>
    <col min="3593" max="3593" width="9.42578125" style="662" customWidth="1"/>
    <col min="3594" max="3838" width="11" style="662"/>
    <col min="3839" max="3839" width="46.7109375" style="662" bestFit="1" customWidth="1"/>
    <col min="3840" max="3840" width="11.85546875" style="662" customWidth="1"/>
    <col min="3841" max="3841" width="12.42578125" style="662" customWidth="1"/>
    <col min="3842" max="3842" width="12.5703125" style="662" customWidth="1"/>
    <col min="3843" max="3843" width="11.7109375" style="662" customWidth="1"/>
    <col min="3844" max="3844" width="10.7109375" style="662" customWidth="1"/>
    <col min="3845" max="3845" width="2.42578125" style="662" bestFit="1" customWidth="1"/>
    <col min="3846" max="3846" width="8.5703125" style="662" customWidth="1"/>
    <col min="3847" max="3847" width="12.42578125" style="662" customWidth="1"/>
    <col min="3848" max="3848" width="2.140625" style="662" customWidth="1"/>
    <col min="3849" max="3849" width="9.42578125" style="662" customWidth="1"/>
    <col min="3850" max="4094" width="11" style="662"/>
    <col min="4095" max="4095" width="46.7109375" style="662" bestFit="1" customWidth="1"/>
    <col min="4096" max="4096" width="11.85546875" style="662" customWidth="1"/>
    <col min="4097" max="4097" width="12.42578125" style="662" customWidth="1"/>
    <col min="4098" max="4098" width="12.5703125" style="662" customWidth="1"/>
    <col min="4099" max="4099" width="11.7109375" style="662" customWidth="1"/>
    <col min="4100" max="4100" width="10.7109375" style="662" customWidth="1"/>
    <col min="4101" max="4101" width="2.42578125" style="662" bestFit="1" customWidth="1"/>
    <col min="4102" max="4102" width="8.5703125" style="662" customWidth="1"/>
    <col min="4103" max="4103" width="12.42578125" style="662" customWidth="1"/>
    <col min="4104" max="4104" width="2.140625" style="662" customWidth="1"/>
    <col min="4105" max="4105" width="9.42578125" style="662" customWidth="1"/>
    <col min="4106" max="4350" width="11" style="662"/>
    <col min="4351" max="4351" width="46.7109375" style="662" bestFit="1" customWidth="1"/>
    <col min="4352" max="4352" width="11.85546875" style="662" customWidth="1"/>
    <col min="4353" max="4353" width="12.42578125" style="662" customWidth="1"/>
    <col min="4354" max="4354" width="12.5703125" style="662" customWidth="1"/>
    <col min="4355" max="4355" width="11.7109375" style="662" customWidth="1"/>
    <col min="4356" max="4356" width="10.7109375" style="662" customWidth="1"/>
    <col min="4357" max="4357" width="2.42578125" style="662" bestFit="1" customWidth="1"/>
    <col min="4358" max="4358" width="8.5703125" style="662" customWidth="1"/>
    <col min="4359" max="4359" width="12.42578125" style="662" customWidth="1"/>
    <col min="4360" max="4360" width="2.140625" style="662" customWidth="1"/>
    <col min="4361" max="4361" width="9.42578125" style="662" customWidth="1"/>
    <col min="4362" max="4606" width="11" style="662"/>
    <col min="4607" max="4607" width="46.7109375" style="662" bestFit="1" customWidth="1"/>
    <col min="4608" max="4608" width="11.85546875" style="662" customWidth="1"/>
    <col min="4609" max="4609" width="12.42578125" style="662" customWidth="1"/>
    <col min="4610" max="4610" width="12.5703125" style="662" customWidth="1"/>
    <col min="4611" max="4611" width="11.7109375" style="662" customWidth="1"/>
    <col min="4612" max="4612" width="10.7109375" style="662" customWidth="1"/>
    <col min="4613" max="4613" width="2.42578125" style="662" bestFit="1" customWidth="1"/>
    <col min="4614" max="4614" width="8.5703125" style="662" customWidth="1"/>
    <col min="4615" max="4615" width="12.42578125" style="662" customWidth="1"/>
    <col min="4616" max="4616" width="2.140625" style="662" customWidth="1"/>
    <col min="4617" max="4617" width="9.42578125" style="662" customWidth="1"/>
    <col min="4618" max="4862" width="11" style="662"/>
    <col min="4863" max="4863" width="46.7109375" style="662" bestFit="1" customWidth="1"/>
    <col min="4864" max="4864" width="11.85546875" style="662" customWidth="1"/>
    <col min="4865" max="4865" width="12.42578125" style="662" customWidth="1"/>
    <col min="4866" max="4866" width="12.5703125" style="662" customWidth="1"/>
    <col min="4867" max="4867" width="11.7109375" style="662" customWidth="1"/>
    <col min="4868" max="4868" width="10.7109375" style="662" customWidth="1"/>
    <col min="4869" max="4869" width="2.42578125" style="662" bestFit="1" customWidth="1"/>
    <col min="4870" max="4870" width="8.5703125" style="662" customWidth="1"/>
    <col min="4871" max="4871" width="12.42578125" style="662" customWidth="1"/>
    <col min="4872" max="4872" width="2.140625" style="662" customWidth="1"/>
    <col min="4873" max="4873" width="9.42578125" style="662" customWidth="1"/>
    <col min="4874" max="5118" width="11" style="662"/>
    <col min="5119" max="5119" width="46.7109375" style="662" bestFit="1" customWidth="1"/>
    <col min="5120" max="5120" width="11.85546875" style="662" customWidth="1"/>
    <col min="5121" max="5121" width="12.42578125" style="662" customWidth="1"/>
    <col min="5122" max="5122" width="12.5703125" style="662" customWidth="1"/>
    <col min="5123" max="5123" width="11.7109375" style="662" customWidth="1"/>
    <col min="5124" max="5124" width="10.7109375" style="662" customWidth="1"/>
    <col min="5125" max="5125" width="2.42578125" style="662" bestFit="1" customWidth="1"/>
    <col min="5126" max="5126" width="8.5703125" style="662" customWidth="1"/>
    <col min="5127" max="5127" width="12.42578125" style="662" customWidth="1"/>
    <col min="5128" max="5128" width="2.140625" style="662" customWidth="1"/>
    <col min="5129" max="5129" width="9.42578125" style="662" customWidth="1"/>
    <col min="5130" max="5374" width="11" style="662"/>
    <col min="5375" max="5375" width="46.7109375" style="662" bestFit="1" customWidth="1"/>
    <col min="5376" max="5376" width="11.85546875" style="662" customWidth="1"/>
    <col min="5377" max="5377" width="12.42578125" style="662" customWidth="1"/>
    <col min="5378" max="5378" width="12.5703125" style="662" customWidth="1"/>
    <col min="5379" max="5379" width="11.7109375" style="662" customWidth="1"/>
    <col min="5380" max="5380" width="10.7109375" style="662" customWidth="1"/>
    <col min="5381" max="5381" width="2.42578125" style="662" bestFit="1" customWidth="1"/>
    <col min="5382" max="5382" width="8.5703125" style="662" customWidth="1"/>
    <col min="5383" max="5383" width="12.42578125" style="662" customWidth="1"/>
    <col min="5384" max="5384" width="2.140625" style="662" customWidth="1"/>
    <col min="5385" max="5385" width="9.42578125" style="662" customWidth="1"/>
    <col min="5386" max="5630" width="11" style="662"/>
    <col min="5631" max="5631" width="46.7109375" style="662" bestFit="1" customWidth="1"/>
    <col min="5632" max="5632" width="11.85546875" style="662" customWidth="1"/>
    <col min="5633" max="5633" width="12.42578125" style="662" customWidth="1"/>
    <col min="5634" max="5634" width="12.5703125" style="662" customWidth="1"/>
    <col min="5635" max="5635" width="11.7109375" style="662" customWidth="1"/>
    <col min="5636" max="5636" width="10.7109375" style="662" customWidth="1"/>
    <col min="5637" max="5637" width="2.42578125" style="662" bestFit="1" customWidth="1"/>
    <col min="5638" max="5638" width="8.5703125" style="662" customWidth="1"/>
    <col min="5639" max="5639" width="12.42578125" style="662" customWidth="1"/>
    <col min="5640" max="5640" width="2.140625" style="662" customWidth="1"/>
    <col min="5641" max="5641" width="9.42578125" style="662" customWidth="1"/>
    <col min="5642" max="5886" width="11" style="662"/>
    <col min="5887" max="5887" width="46.7109375" style="662" bestFit="1" customWidth="1"/>
    <col min="5888" max="5888" width="11.85546875" style="662" customWidth="1"/>
    <col min="5889" max="5889" width="12.42578125" style="662" customWidth="1"/>
    <col min="5890" max="5890" width="12.5703125" style="662" customWidth="1"/>
    <col min="5891" max="5891" width="11.7109375" style="662" customWidth="1"/>
    <col min="5892" max="5892" width="10.7109375" style="662" customWidth="1"/>
    <col min="5893" max="5893" width="2.42578125" style="662" bestFit="1" customWidth="1"/>
    <col min="5894" max="5894" width="8.5703125" style="662" customWidth="1"/>
    <col min="5895" max="5895" width="12.42578125" style="662" customWidth="1"/>
    <col min="5896" max="5896" width="2.140625" style="662" customWidth="1"/>
    <col min="5897" max="5897" width="9.42578125" style="662" customWidth="1"/>
    <col min="5898" max="6142" width="11" style="662"/>
    <col min="6143" max="6143" width="46.7109375" style="662" bestFit="1" customWidth="1"/>
    <col min="6144" max="6144" width="11.85546875" style="662" customWidth="1"/>
    <col min="6145" max="6145" width="12.42578125" style="662" customWidth="1"/>
    <col min="6146" max="6146" width="12.5703125" style="662" customWidth="1"/>
    <col min="6147" max="6147" width="11.7109375" style="662" customWidth="1"/>
    <col min="6148" max="6148" width="10.7109375" style="662" customWidth="1"/>
    <col min="6149" max="6149" width="2.42578125" style="662" bestFit="1" customWidth="1"/>
    <col min="6150" max="6150" width="8.5703125" style="662" customWidth="1"/>
    <col min="6151" max="6151" width="12.42578125" style="662" customWidth="1"/>
    <col min="6152" max="6152" width="2.140625" style="662" customWidth="1"/>
    <col min="6153" max="6153" width="9.42578125" style="662" customWidth="1"/>
    <col min="6154" max="6398" width="11" style="662"/>
    <col min="6399" max="6399" width="46.7109375" style="662" bestFit="1" customWidth="1"/>
    <col min="6400" max="6400" width="11.85546875" style="662" customWidth="1"/>
    <col min="6401" max="6401" width="12.42578125" style="662" customWidth="1"/>
    <col min="6402" max="6402" width="12.5703125" style="662" customWidth="1"/>
    <col min="6403" max="6403" width="11.7109375" style="662" customWidth="1"/>
    <col min="6404" max="6404" width="10.7109375" style="662" customWidth="1"/>
    <col min="6405" max="6405" width="2.42578125" style="662" bestFit="1" customWidth="1"/>
    <col min="6406" max="6406" width="8.5703125" style="662" customWidth="1"/>
    <col min="6407" max="6407" width="12.42578125" style="662" customWidth="1"/>
    <col min="6408" max="6408" width="2.140625" style="662" customWidth="1"/>
    <col min="6409" max="6409" width="9.42578125" style="662" customWidth="1"/>
    <col min="6410" max="6654" width="11" style="662"/>
    <col min="6655" max="6655" width="46.7109375" style="662" bestFit="1" customWidth="1"/>
    <col min="6656" max="6656" width="11.85546875" style="662" customWidth="1"/>
    <col min="6657" max="6657" width="12.42578125" style="662" customWidth="1"/>
    <col min="6658" max="6658" width="12.5703125" style="662" customWidth="1"/>
    <col min="6659" max="6659" width="11.7109375" style="662" customWidth="1"/>
    <col min="6660" max="6660" width="10.7109375" style="662" customWidth="1"/>
    <col min="6661" max="6661" width="2.42578125" style="662" bestFit="1" customWidth="1"/>
    <col min="6662" max="6662" width="8.5703125" style="662" customWidth="1"/>
    <col min="6663" max="6663" width="12.42578125" style="662" customWidth="1"/>
    <col min="6664" max="6664" width="2.140625" style="662" customWidth="1"/>
    <col min="6665" max="6665" width="9.42578125" style="662" customWidth="1"/>
    <col min="6666" max="6910" width="11" style="662"/>
    <col min="6911" max="6911" width="46.7109375" style="662" bestFit="1" customWidth="1"/>
    <col min="6912" max="6912" width="11.85546875" style="662" customWidth="1"/>
    <col min="6913" max="6913" width="12.42578125" style="662" customWidth="1"/>
    <col min="6914" max="6914" width="12.5703125" style="662" customWidth="1"/>
    <col min="6915" max="6915" width="11.7109375" style="662" customWidth="1"/>
    <col min="6916" max="6916" width="10.7109375" style="662" customWidth="1"/>
    <col min="6917" max="6917" width="2.42578125" style="662" bestFit="1" customWidth="1"/>
    <col min="6918" max="6918" width="8.5703125" style="662" customWidth="1"/>
    <col min="6919" max="6919" width="12.42578125" style="662" customWidth="1"/>
    <col min="6920" max="6920" width="2.140625" style="662" customWidth="1"/>
    <col min="6921" max="6921" width="9.42578125" style="662" customWidth="1"/>
    <col min="6922" max="7166" width="11" style="662"/>
    <col min="7167" max="7167" width="46.7109375" style="662" bestFit="1" customWidth="1"/>
    <col min="7168" max="7168" width="11.85546875" style="662" customWidth="1"/>
    <col min="7169" max="7169" width="12.42578125" style="662" customWidth="1"/>
    <col min="7170" max="7170" width="12.5703125" style="662" customWidth="1"/>
    <col min="7171" max="7171" width="11.7109375" style="662" customWidth="1"/>
    <col min="7172" max="7172" width="10.7109375" style="662" customWidth="1"/>
    <col min="7173" max="7173" width="2.42578125" style="662" bestFit="1" customWidth="1"/>
    <col min="7174" max="7174" width="8.5703125" style="662" customWidth="1"/>
    <col min="7175" max="7175" width="12.42578125" style="662" customWidth="1"/>
    <col min="7176" max="7176" width="2.140625" style="662" customWidth="1"/>
    <col min="7177" max="7177" width="9.42578125" style="662" customWidth="1"/>
    <col min="7178" max="7422" width="11" style="662"/>
    <col min="7423" max="7423" width="46.7109375" style="662" bestFit="1" customWidth="1"/>
    <col min="7424" max="7424" width="11.85546875" style="662" customWidth="1"/>
    <col min="7425" max="7425" width="12.42578125" style="662" customWidth="1"/>
    <col min="7426" max="7426" width="12.5703125" style="662" customWidth="1"/>
    <col min="7427" max="7427" width="11.7109375" style="662" customWidth="1"/>
    <col min="7428" max="7428" width="10.7109375" style="662" customWidth="1"/>
    <col min="7429" max="7429" width="2.42578125" style="662" bestFit="1" customWidth="1"/>
    <col min="7430" max="7430" width="8.5703125" style="662" customWidth="1"/>
    <col min="7431" max="7431" width="12.42578125" style="662" customWidth="1"/>
    <col min="7432" max="7432" width="2.140625" style="662" customWidth="1"/>
    <col min="7433" max="7433" width="9.42578125" style="662" customWidth="1"/>
    <col min="7434" max="7678" width="11" style="662"/>
    <col min="7679" max="7679" width="46.7109375" style="662" bestFit="1" customWidth="1"/>
    <col min="7680" max="7680" width="11.85546875" style="662" customWidth="1"/>
    <col min="7681" max="7681" width="12.42578125" style="662" customWidth="1"/>
    <col min="7682" max="7682" width="12.5703125" style="662" customWidth="1"/>
    <col min="7683" max="7683" width="11.7109375" style="662" customWidth="1"/>
    <col min="7684" max="7684" width="10.7109375" style="662" customWidth="1"/>
    <col min="7685" max="7685" width="2.42578125" style="662" bestFit="1" customWidth="1"/>
    <col min="7686" max="7686" width="8.5703125" style="662" customWidth="1"/>
    <col min="7687" max="7687" width="12.42578125" style="662" customWidth="1"/>
    <col min="7688" max="7688" width="2.140625" style="662" customWidth="1"/>
    <col min="7689" max="7689" width="9.42578125" style="662" customWidth="1"/>
    <col min="7690" max="7934" width="11" style="662"/>
    <col min="7935" max="7935" width="46.7109375" style="662" bestFit="1" customWidth="1"/>
    <col min="7936" max="7936" width="11.85546875" style="662" customWidth="1"/>
    <col min="7937" max="7937" width="12.42578125" style="662" customWidth="1"/>
    <col min="7938" max="7938" width="12.5703125" style="662" customWidth="1"/>
    <col min="7939" max="7939" width="11.7109375" style="662" customWidth="1"/>
    <col min="7940" max="7940" width="10.7109375" style="662" customWidth="1"/>
    <col min="7941" max="7941" width="2.42578125" style="662" bestFit="1" customWidth="1"/>
    <col min="7942" max="7942" width="8.5703125" style="662" customWidth="1"/>
    <col min="7943" max="7943" width="12.42578125" style="662" customWidth="1"/>
    <col min="7944" max="7944" width="2.140625" style="662" customWidth="1"/>
    <col min="7945" max="7945" width="9.42578125" style="662" customWidth="1"/>
    <col min="7946" max="8190" width="11" style="662"/>
    <col min="8191" max="8191" width="46.7109375" style="662" bestFit="1" customWidth="1"/>
    <col min="8192" max="8192" width="11.85546875" style="662" customWidth="1"/>
    <col min="8193" max="8193" width="12.42578125" style="662" customWidth="1"/>
    <col min="8194" max="8194" width="12.5703125" style="662" customWidth="1"/>
    <col min="8195" max="8195" width="11.7109375" style="662" customWidth="1"/>
    <col min="8196" max="8196" width="10.7109375" style="662" customWidth="1"/>
    <col min="8197" max="8197" width="2.42578125" style="662" bestFit="1" customWidth="1"/>
    <col min="8198" max="8198" width="8.5703125" style="662" customWidth="1"/>
    <col min="8199" max="8199" width="12.42578125" style="662" customWidth="1"/>
    <col min="8200" max="8200" width="2.140625" style="662" customWidth="1"/>
    <col min="8201" max="8201" width="9.42578125" style="662" customWidth="1"/>
    <col min="8202" max="8446" width="11" style="662"/>
    <col min="8447" max="8447" width="46.7109375" style="662" bestFit="1" customWidth="1"/>
    <col min="8448" max="8448" width="11.85546875" style="662" customWidth="1"/>
    <col min="8449" max="8449" width="12.42578125" style="662" customWidth="1"/>
    <col min="8450" max="8450" width="12.5703125" style="662" customWidth="1"/>
    <col min="8451" max="8451" width="11.7109375" style="662" customWidth="1"/>
    <col min="8452" max="8452" width="10.7109375" style="662" customWidth="1"/>
    <col min="8453" max="8453" width="2.42578125" style="662" bestFit="1" customWidth="1"/>
    <col min="8454" max="8454" width="8.5703125" style="662" customWidth="1"/>
    <col min="8455" max="8455" width="12.42578125" style="662" customWidth="1"/>
    <col min="8456" max="8456" width="2.140625" style="662" customWidth="1"/>
    <col min="8457" max="8457" width="9.42578125" style="662" customWidth="1"/>
    <col min="8458" max="8702" width="11" style="662"/>
    <col min="8703" max="8703" width="46.7109375" style="662" bestFit="1" customWidth="1"/>
    <col min="8704" max="8704" width="11.85546875" style="662" customWidth="1"/>
    <col min="8705" max="8705" width="12.42578125" style="662" customWidth="1"/>
    <col min="8706" max="8706" width="12.5703125" style="662" customWidth="1"/>
    <col min="8707" max="8707" width="11.7109375" style="662" customWidth="1"/>
    <col min="8708" max="8708" width="10.7109375" style="662" customWidth="1"/>
    <col min="8709" max="8709" width="2.42578125" style="662" bestFit="1" customWidth="1"/>
    <col min="8710" max="8710" width="8.5703125" style="662" customWidth="1"/>
    <col min="8711" max="8711" width="12.42578125" style="662" customWidth="1"/>
    <col min="8712" max="8712" width="2.140625" style="662" customWidth="1"/>
    <col min="8713" max="8713" width="9.42578125" style="662" customWidth="1"/>
    <col min="8714" max="8958" width="11" style="662"/>
    <col min="8959" max="8959" width="46.7109375" style="662" bestFit="1" customWidth="1"/>
    <col min="8960" max="8960" width="11.85546875" style="662" customWidth="1"/>
    <col min="8961" max="8961" width="12.42578125" style="662" customWidth="1"/>
    <col min="8962" max="8962" width="12.5703125" style="662" customWidth="1"/>
    <col min="8963" max="8963" width="11.7109375" style="662" customWidth="1"/>
    <col min="8964" max="8964" width="10.7109375" style="662" customWidth="1"/>
    <col min="8965" max="8965" width="2.42578125" style="662" bestFit="1" customWidth="1"/>
    <col min="8966" max="8966" width="8.5703125" style="662" customWidth="1"/>
    <col min="8967" max="8967" width="12.42578125" style="662" customWidth="1"/>
    <col min="8968" max="8968" width="2.140625" style="662" customWidth="1"/>
    <col min="8969" max="8969" width="9.42578125" style="662" customWidth="1"/>
    <col min="8970" max="9214" width="11" style="662"/>
    <col min="9215" max="9215" width="46.7109375" style="662" bestFit="1" customWidth="1"/>
    <col min="9216" max="9216" width="11.85546875" style="662" customWidth="1"/>
    <col min="9217" max="9217" width="12.42578125" style="662" customWidth="1"/>
    <col min="9218" max="9218" width="12.5703125" style="662" customWidth="1"/>
    <col min="9219" max="9219" width="11.7109375" style="662" customWidth="1"/>
    <col min="9220" max="9220" width="10.7109375" style="662" customWidth="1"/>
    <col min="9221" max="9221" width="2.42578125" style="662" bestFit="1" customWidth="1"/>
    <col min="9222" max="9222" width="8.5703125" style="662" customWidth="1"/>
    <col min="9223" max="9223" width="12.42578125" style="662" customWidth="1"/>
    <col min="9224" max="9224" width="2.140625" style="662" customWidth="1"/>
    <col min="9225" max="9225" width="9.42578125" style="662" customWidth="1"/>
    <col min="9226" max="9470" width="11" style="662"/>
    <col min="9471" max="9471" width="46.7109375" style="662" bestFit="1" customWidth="1"/>
    <col min="9472" max="9472" width="11.85546875" style="662" customWidth="1"/>
    <col min="9473" max="9473" width="12.42578125" style="662" customWidth="1"/>
    <col min="9474" max="9474" width="12.5703125" style="662" customWidth="1"/>
    <col min="9475" max="9475" width="11.7109375" style="662" customWidth="1"/>
    <col min="9476" max="9476" width="10.7109375" style="662" customWidth="1"/>
    <col min="9477" max="9477" width="2.42578125" style="662" bestFit="1" customWidth="1"/>
    <col min="9478" max="9478" width="8.5703125" style="662" customWidth="1"/>
    <col min="9479" max="9479" width="12.42578125" style="662" customWidth="1"/>
    <col min="9480" max="9480" width="2.140625" style="662" customWidth="1"/>
    <col min="9481" max="9481" width="9.42578125" style="662" customWidth="1"/>
    <col min="9482" max="9726" width="11" style="662"/>
    <col min="9727" max="9727" width="46.7109375" style="662" bestFit="1" customWidth="1"/>
    <col min="9728" max="9728" width="11.85546875" style="662" customWidth="1"/>
    <col min="9729" max="9729" width="12.42578125" style="662" customWidth="1"/>
    <col min="9730" max="9730" width="12.5703125" style="662" customWidth="1"/>
    <col min="9731" max="9731" width="11.7109375" style="662" customWidth="1"/>
    <col min="9732" max="9732" width="10.7109375" style="662" customWidth="1"/>
    <col min="9733" max="9733" width="2.42578125" style="662" bestFit="1" customWidth="1"/>
    <col min="9734" max="9734" width="8.5703125" style="662" customWidth="1"/>
    <col min="9735" max="9735" width="12.42578125" style="662" customWidth="1"/>
    <col min="9736" max="9736" width="2.140625" style="662" customWidth="1"/>
    <col min="9737" max="9737" width="9.42578125" style="662" customWidth="1"/>
    <col min="9738" max="9982" width="11" style="662"/>
    <col min="9983" max="9983" width="46.7109375" style="662" bestFit="1" customWidth="1"/>
    <col min="9984" max="9984" width="11.85546875" style="662" customWidth="1"/>
    <col min="9985" max="9985" width="12.42578125" style="662" customWidth="1"/>
    <col min="9986" max="9986" width="12.5703125" style="662" customWidth="1"/>
    <col min="9987" max="9987" width="11.7109375" style="662" customWidth="1"/>
    <col min="9988" max="9988" width="10.7109375" style="662" customWidth="1"/>
    <col min="9989" max="9989" width="2.42578125" style="662" bestFit="1" customWidth="1"/>
    <col min="9990" max="9990" width="8.5703125" style="662" customWidth="1"/>
    <col min="9991" max="9991" width="12.42578125" style="662" customWidth="1"/>
    <col min="9992" max="9992" width="2.140625" style="662" customWidth="1"/>
    <col min="9993" max="9993" width="9.42578125" style="662" customWidth="1"/>
    <col min="9994" max="10238" width="11" style="662"/>
    <col min="10239" max="10239" width="46.7109375" style="662" bestFit="1" customWidth="1"/>
    <col min="10240" max="10240" width="11.85546875" style="662" customWidth="1"/>
    <col min="10241" max="10241" width="12.42578125" style="662" customWidth="1"/>
    <col min="10242" max="10242" width="12.5703125" style="662" customWidth="1"/>
    <col min="10243" max="10243" width="11.7109375" style="662" customWidth="1"/>
    <col min="10244" max="10244" width="10.7109375" style="662" customWidth="1"/>
    <col min="10245" max="10245" width="2.42578125" style="662" bestFit="1" customWidth="1"/>
    <col min="10246" max="10246" width="8.5703125" style="662" customWidth="1"/>
    <col min="10247" max="10247" width="12.42578125" style="662" customWidth="1"/>
    <col min="10248" max="10248" width="2.140625" style="662" customWidth="1"/>
    <col min="10249" max="10249" width="9.42578125" style="662" customWidth="1"/>
    <col min="10250" max="10494" width="11" style="662"/>
    <col min="10495" max="10495" width="46.7109375" style="662" bestFit="1" customWidth="1"/>
    <col min="10496" max="10496" width="11.85546875" style="662" customWidth="1"/>
    <col min="10497" max="10497" width="12.42578125" style="662" customWidth="1"/>
    <col min="10498" max="10498" width="12.5703125" style="662" customWidth="1"/>
    <col min="10499" max="10499" width="11.7109375" style="662" customWidth="1"/>
    <col min="10500" max="10500" width="10.7109375" style="662" customWidth="1"/>
    <col min="10501" max="10501" width="2.42578125" style="662" bestFit="1" customWidth="1"/>
    <col min="10502" max="10502" width="8.5703125" style="662" customWidth="1"/>
    <col min="10503" max="10503" width="12.42578125" style="662" customWidth="1"/>
    <col min="10504" max="10504" width="2.140625" style="662" customWidth="1"/>
    <col min="10505" max="10505" width="9.42578125" style="662" customWidth="1"/>
    <col min="10506" max="10750" width="11" style="662"/>
    <col min="10751" max="10751" width="46.7109375" style="662" bestFit="1" customWidth="1"/>
    <col min="10752" max="10752" width="11.85546875" style="662" customWidth="1"/>
    <col min="10753" max="10753" width="12.42578125" style="662" customWidth="1"/>
    <col min="10754" max="10754" width="12.5703125" style="662" customWidth="1"/>
    <col min="10755" max="10755" width="11.7109375" style="662" customWidth="1"/>
    <col min="10756" max="10756" width="10.7109375" style="662" customWidth="1"/>
    <col min="10757" max="10757" width="2.42578125" style="662" bestFit="1" customWidth="1"/>
    <col min="10758" max="10758" width="8.5703125" style="662" customWidth="1"/>
    <col min="10759" max="10759" width="12.42578125" style="662" customWidth="1"/>
    <col min="10760" max="10760" width="2.140625" style="662" customWidth="1"/>
    <col min="10761" max="10761" width="9.42578125" style="662" customWidth="1"/>
    <col min="10762" max="11006" width="11" style="662"/>
    <col min="11007" max="11007" width="46.7109375" style="662" bestFit="1" customWidth="1"/>
    <col min="11008" max="11008" width="11.85546875" style="662" customWidth="1"/>
    <col min="11009" max="11009" width="12.42578125" style="662" customWidth="1"/>
    <col min="11010" max="11010" width="12.5703125" style="662" customWidth="1"/>
    <col min="11011" max="11011" width="11.7109375" style="662" customWidth="1"/>
    <col min="11012" max="11012" width="10.7109375" style="662" customWidth="1"/>
    <col min="11013" max="11013" width="2.42578125" style="662" bestFit="1" customWidth="1"/>
    <col min="11014" max="11014" width="8.5703125" style="662" customWidth="1"/>
    <col min="11015" max="11015" width="12.42578125" style="662" customWidth="1"/>
    <col min="11016" max="11016" width="2.140625" style="662" customWidth="1"/>
    <col min="11017" max="11017" width="9.42578125" style="662" customWidth="1"/>
    <col min="11018" max="11262" width="11" style="662"/>
    <col min="11263" max="11263" width="46.7109375" style="662" bestFit="1" customWidth="1"/>
    <col min="11264" max="11264" width="11.85546875" style="662" customWidth="1"/>
    <col min="11265" max="11265" width="12.42578125" style="662" customWidth="1"/>
    <col min="11266" max="11266" width="12.5703125" style="662" customWidth="1"/>
    <col min="11267" max="11267" width="11.7109375" style="662" customWidth="1"/>
    <col min="11268" max="11268" width="10.7109375" style="662" customWidth="1"/>
    <col min="11269" max="11269" width="2.42578125" style="662" bestFit="1" customWidth="1"/>
    <col min="11270" max="11270" width="8.5703125" style="662" customWidth="1"/>
    <col min="11271" max="11271" width="12.42578125" style="662" customWidth="1"/>
    <col min="11272" max="11272" width="2.140625" style="662" customWidth="1"/>
    <col min="11273" max="11273" width="9.42578125" style="662" customWidth="1"/>
    <col min="11274" max="11518" width="11" style="662"/>
    <col min="11519" max="11519" width="46.7109375" style="662" bestFit="1" customWidth="1"/>
    <col min="11520" max="11520" width="11.85546875" style="662" customWidth="1"/>
    <col min="11521" max="11521" width="12.42578125" style="662" customWidth="1"/>
    <col min="11522" max="11522" width="12.5703125" style="662" customWidth="1"/>
    <col min="11523" max="11523" width="11.7109375" style="662" customWidth="1"/>
    <col min="11524" max="11524" width="10.7109375" style="662" customWidth="1"/>
    <col min="11525" max="11525" width="2.42578125" style="662" bestFit="1" customWidth="1"/>
    <col min="11526" max="11526" width="8.5703125" style="662" customWidth="1"/>
    <col min="11527" max="11527" width="12.42578125" style="662" customWidth="1"/>
    <col min="11528" max="11528" width="2.140625" style="662" customWidth="1"/>
    <col min="11529" max="11529" width="9.42578125" style="662" customWidth="1"/>
    <col min="11530" max="11774" width="11" style="662"/>
    <col min="11775" max="11775" width="46.7109375" style="662" bestFit="1" customWidth="1"/>
    <col min="11776" max="11776" width="11.85546875" style="662" customWidth="1"/>
    <col min="11777" max="11777" width="12.42578125" style="662" customWidth="1"/>
    <col min="11778" max="11778" width="12.5703125" style="662" customWidth="1"/>
    <col min="11779" max="11779" width="11.7109375" style="662" customWidth="1"/>
    <col min="11780" max="11780" width="10.7109375" style="662" customWidth="1"/>
    <col min="11781" max="11781" width="2.42578125" style="662" bestFit="1" customWidth="1"/>
    <col min="11782" max="11782" width="8.5703125" style="662" customWidth="1"/>
    <col min="11783" max="11783" width="12.42578125" style="662" customWidth="1"/>
    <col min="11784" max="11784" width="2.140625" style="662" customWidth="1"/>
    <col min="11785" max="11785" width="9.42578125" style="662" customWidth="1"/>
    <col min="11786" max="12030" width="11" style="662"/>
    <col min="12031" max="12031" width="46.7109375" style="662" bestFit="1" customWidth="1"/>
    <col min="12032" max="12032" width="11.85546875" style="662" customWidth="1"/>
    <col min="12033" max="12033" width="12.42578125" style="662" customWidth="1"/>
    <col min="12034" max="12034" width="12.5703125" style="662" customWidth="1"/>
    <col min="12035" max="12035" width="11.7109375" style="662" customWidth="1"/>
    <col min="12036" max="12036" width="10.7109375" style="662" customWidth="1"/>
    <col min="12037" max="12037" width="2.42578125" style="662" bestFit="1" customWidth="1"/>
    <col min="12038" max="12038" width="8.5703125" style="662" customWidth="1"/>
    <col min="12039" max="12039" width="12.42578125" style="662" customWidth="1"/>
    <col min="12040" max="12040" width="2.140625" style="662" customWidth="1"/>
    <col min="12041" max="12041" width="9.42578125" style="662" customWidth="1"/>
    <col min="12042" max="12286" width="11" style="662"/>
    <col min="12287" max="12287" width="46.7109375" style="662" bestFit="1" customWidth="1"/>
    <col min="12288" max="12288" width="11.85546875" style="662" customWidth="1"/>
    <col min="12289" max="12289" width="12.42578125" style="662" customWidth="1"/>
    <col min="12290" max="12290" width="12.5703125" style="662" customWidth="1"/>
    <col min="12291" max="12291" width="11.7109375" style="662" customWidth="1"/>
    <col min="12292" max="12292" width="10.7109375" style="662" customWidth="1"/>
    <col min="12293" max="12293" width="2.42578125" style="662" bestFit="1" customWidth="1"/>
    <col min="12294" max="12294" width="8.5703125" style="662" customWidth="1"/>
    <col min="12295" max="12295" width="12.42578125" style="662" customWidth="1"/>
    <col min="12296" max="12296" width="2.140625" style="662" customWidth="1"/>
    <col min="12297" max="12297" width="9.42578125" style="662" customWidth="1"/>
    <col min="12298" max="12542" width="11" style="662"/>
    <col min="12543" max="12543" width="46.7109375" style="662" bestFit="1" customWidth="1"/>
    <col min="12544" max="12544" width="11.85546875" style="662" customWidth="1"/>
    <col min="12545" max="12545" width="12.42578125" style="662" customWidth="1"/>
    <col min="12546" max="12546" width="12.5703125" style="662" customWidth="1"/>
    <col min="12547" max="12547" width="11.7109375" style="662" customWidth="1"/>
    <col min="12548" max="12548" width="10.7109375" style="662" customWidth="1"/>
    <col min="12549" max="12549" width="2.42578125" style="662" bestFit="1" customWidth="1"/>
    <col min="12550" max="12550" width="8.5703125" style="662" customWidth="1"/>
    <col min="12551" max="12551" width="12.42578125" style="662" customWidth="1"/>
    <col min="12552" max="12552" width="2.140625" style="662" customWidth="1"/>
    <col min="12553" max="12553" width="9.42578125" style="662" customWidth="1"/>
    <col min="12554" max="12798" width="11" style="662"/>
    <col min="12799" max="12799" width="46.7109375" style="662" bestFit="1" customWidth="1"/>
    <col min="12800" max="12800" width="11.85546875" style="662" customWidth="1"/>
    <col min="12801" max="12801" width="12.42578125" style="662" customWidth="1"/>
    <col min="12802" max="12802" width="12.5703125" style="662" customWidth="1"/>
    <col min="12803" max="12803" width="11.7109375" style="662" customWidth="1"/>
    <col min="12804" max="12804" width="10.7109375" style="662" customWidth="1"/>
    <col min="12805" max="12805" width="2.42578125" style="662" bestFit="1" customWidth="1"/>
    <col min="12806" max="12806" width="8.5703125" style="662" customWidth="1"/>
    <col min="12807" max="12807" width="12.42578125" style="662" customWidth="1"/>
    <col min="12808" max="12808" width="2.140625" style="662" customWidth="1"/>
    <col min="12809" max="12809" width="9.42578125" style="662" customWidth="1"/>
    <col min="12810" max="13054" width="11" style="662"/>
    <col min="13055" max="13055" width="46.7109375" style="662" bestFit="1" customWidth="1"/>
    <col min="13056" max="13056" width="11.85546875" style="662" customWidth="1"/>
    <col min="13057" max="13057" width="12.42578125" style="662" customWidth="1"/>
    <col min="13058" max="13058" width="12.5703125" style="662" customWidth="1"/>
    <col min="13059" max="13059" width="11.7109375" style="662" customWidth="1"/>
    <col min="13060" max="13060" width="10.7109375" style="662" customWidth="1"/>
    <col min="13061" max="13061" width="2.42578125" style="662" bestFit="1" customWidth="1"/>
    <col min="13062" max="13062" width="8.5703125" style="662" customWidth="1"/>
    <col min="13063" max="13063" width="12.42578125" style="662" customWidth="1"/>
    <col min="13064" max="13064" width="2.140625" style="662" customWidth="1"/>
    <col min="13065" max="13065" width="9.42578125" style="662" customWidth="1"/>
    <col min="13066" max="13310" width="11" style="662"/>
    <col min="13311" max="13311" width="46.7109375" style="662" bestFit="1" customWidth="1"/>
    <col min="13312" max="13312" width="11.85546875" style="662" customWidth="1"/>
    <col min="13313" max="13313" width="12.42578125" style="662" customWidth="1"/>
    <col min="13314" max="13314" width="12.5703125" style="662" customWidth="1"/>
    <col min="13315" max="13315" width="11.7109375" style="662" customWidth="1"/>
    <col min="13316" max="13316" width="10.7109375" style="662" customWidth="1"/>
    <col min="13317" max="13317" width="2.42578125" style="662" bestFit="1" customWidth="1"/>
    <col min="13318" max="13318" width="8.5703125" style="662" customWidth="1"/>
    <col min="13319" max="13319" width="12.42578125" style="662" customWidth="1"/>
    <col min="13320" max="13320" width="2.140625" style="662" customWidth="1"/>
    <col min="13321" max="13321" width="9.42578125" style="662" customWidth="1"/>
    <col min="13322" max="13566" width="11" style="662"/>
    <col min="13567" max="13567" width="46.7109375" style="662" bestFit="1" customWidth="1"/>
    <col min="13568" max="13568" width="11.85546875" style="662" customWidth="1"/>
    <col min="13569" max="13569" width="12.42578125" style="662" customWidth="1"/>
    <col min="13570" max="13570" width="12.5703125" style="662" customWidth="1"/>
    <col min="13571" max="13571" width="11.7109375" style="662" customWidth="1"/>
    <col min="13572" max="13572" width="10.7109375" style="662" customWidth="1"/>
    <col min="13573" max="13573" width="2.42578125" style="662" bestFit="1" customWidth="1"/>
    <col min="13574" max="13574" width="8.5703125" style="662" customWidth="1"/>
    <col min="13575" max="13575" width="12.42578125" style="662" customWidth="1"/>
    <col min="13576" max="13576" width="2.140625" style="662" customWidth="1"/>
    <col min="13577" max="13577" width="9.42578125" style="662" customWidth="1"/>
    <col min="13578" max="13822" width="11" style="662"/>
    <col min="13823" max="13823" width="46.7109375" style="662" bestFit="1" customWidth="1"/>
    <col min="13824" max="13824" width="11.85546875" style="662" customWidth="1"/>
    <col min="13825" max="13825" width="12.42578125" style="662" customWidth="1"/>
    <col min="13826" max="13826" width="12.5703125" style="662" customWidth="1"/>
    <col min="13827" max="13827" width="11.7109375" style="662" customWidth="1"/>
    <col min="13828" max="13828" width="10.7109375" style="662" customWidth="1"/>
    <col min="13829" max="13829" width="2.42578125" style="662" bestFit="1" customWidth="1"/>
    <col min="13830" max="13830" width="8.5703125" style="662" customWidth="1"/>
    <col min="13831" max="13831" width="12.42578125" style="662" customWidth="1"/>
    <col min="13832" max="13832" width="2.140625" style="662" customWidth="1"/>
    <col min="13833" max="13833" width="9.42578125" style="662" customWidth="1"/>
    <col min="13834" max="14078" width="11" style="662"/>
    <col min="14079" max="14079" width="46.7109375" style="662" bestFit="1" customWidth="1"/>
    <col min="14080" max="14080" width="11.85546875" style="662" customWidth="1"/>
    <col min="14081" max="14081" width="12.42578125" style="662" customWidth="1"/>
    <col min="14082" max="14082" width="12.5703125" style="662" customWidth="1"/>
    <col min="14083" max="14083" width="11.7109375" style="662" customWidth="1"/>
    <col min="14084" max="14084" width="10.7109375" style="662" customWidth="1"/>
    <col min="14085" max="14085" width="2.42578125" style="662" bestFit="1" customWidth="1"/>
    <col min="14086" max="14086" width="8.5703125" style="662" customWidth="1"/>
    <col min="14087" max="14087" width="12.42578125" style="662" customWidth="1"/>
    <col min="14088" max="14088" width="2.140625" style="662" customWidth="1"/>
    <col min="14089" max="14089" width="9.42578125" style="662" customWidth="1"/>
    <col min="14090" max="14334" width="11" style="662"/>
    <col min="14335" max="14335" width="46.7109375" style="662" bestFit="1" customWidth="1"/>
    <col min="14336" max="14336" width="11.85546875" style="662" customWidth="1"/>
    <col min="14337" max="14337" width="12.42578125" style="662" customWidth="1"/>
    <col min="14338" max="14338" width="12.5703125" style="662" customWidth="1"/>
    <col min="14339" max="14339" width="11.7109375" style="662" customWidth="1"/>
    <col min="14340" max="14340" width="10.7109375" style="662" customWidth="1"/>
    <col min="14341" max="14341" width="2.42578125" style="662" bestFit="1" customWidth="1"/>
    <col min="14342" max="14342" width="8.5703125" style="662" customWidth="1"/>
    <col min="14343" max="14343" width="12.42578125" style="662" customWidth="1"/>
    <col min="14344" max="14344" width="2.140625" style="662" customWidth="1"/>
    <col min="14345" max="14345" width="9.42578125" style="662" customWidth="1"/>
    <col min="14346" max="14590" width="11" style="662"/>
    <col min="14591" max="14591" width="46.7109375" style="662" bestFit="1" customWidth="1"/>
    <col min="14592" max="14592" width="11.85546875" style="662" customWidth="1"/>
    <col min="14593" max="14593" width="12.42578125" style="662" customWidth="1"/>
    <col min="14594" max="14594" width="12.5703125" style="662" customWidth="1"/>
    <col min="14595" max="14595" width="11.7109375" style="662" customWidth="1"/>
    <col min="14596" max="14596" width="10.7109375" style="662" customWidth="1"/>
    <col min="14597" max="14597" width="2.42578125" style="662" bestFit="1" customWidth="1"/>
    <col min="14598" max="14598" width="8.5703125" style="662" customWidth="1"/>
    <col min="14599" max="14599" width="12.42578125" style="662" customWidth="1"/>
    <col min="14600" max="14600" width="2.140625" style="662" customWidth="1"/>
    <col min="14601" max="14601" width="9.42578125" style="662" customWidth="1"/>
    <col min="14602" max="14846" width="11" style="662"/>
    <col min="14847" max="14847" width="46.7109375" style="662" bestFit="1" customWidth="1"/>
    <col min="14848" max="14848" width="11.85546875" style="662" customWidth="1"/>
    <col min="14849" max="14849" width="12.42578125" style="662" customWidth="1"/>
    <col min="14850" max="14850" width="12.5703125" style="662" customWidth="1"/>
    <col min="14851" max="14851" width="11.7109375" style="662" customWidth="1"/>
    <col min="14852" max="14852" width="10.7109375" style="662" customWidth="1"/>
    <col min="14853" max="14853" width="2.42578125" style="662" bestFit="1" customWidth="1"/>
    <col min="14854" max="14854" width="8.5703125" style="662" customWidth="1"/>
    <col min="14855" max="14855" width="12.42578125" style="662" customWidth="1"/>
    <col min="14856" max="14856" width="2.140625" style="662" customWidth="1"/>
    <col min="14857" max="14857" width="9.42578125" style="662" customWidth="1"/>
    <col min="14858" max="15102" width="11" style="662"/>
    <col min="15103" max="15103" width="46.7109375" style="662" bestFit="1" customWidth="1"/>
    <col min="15104" max="15104" width="11.85546875" style="662" customWidth="1"/>
    <col min="15105" max="15105" width="12.42578125" style="662" customWidth="1"/>
    <col min="15106" max="15106" width="12.5703125" style="662" customWidth="1"/>
    <col min="15107" max="15107" width="11.7109375" style="662" customWidth="1"/>
    <col min="15108" max="15108" width="10.7109375" style="662" customWidth="1"/>
    <col min="15109" max="15109" width="2.42578125" style="662" bestFit="1" customWidth="1"/>
    <col min="15110" max="15110" width="8.5703125" style="662" customWidth="1"/>
    <col min="15111" max="15111" width="12.42578125" style="662" customWidth="1"/>
    <col min="15112" max="15112" width="2.140625" style="662" customWidth="1"/>
    <col min="15113" max="15113" width="9.42578125" style="662" customWidth="1"/>
    <col min="15114" max="15358" width="11" style="662"/>
    <col min="15359" max="15359" width="46.7109375" style="662" bestFit="1" customWidth="1"/>
    <col min="15360" max="15360" width="11.85546875" style="662" customWidth="1"/>
    <col min="15361" max="15361" width="12.42578125" style="662" customWidth="1"/>
    <col min="15362" max="15362" width="12.5703125" style="662" customWidth="1"/>
    <col min="15363" max="15363" width="11.7109375" style="662" customWidth="1"/>
    <col min="15364" max="15364" width="10.7109375" style="662" customWidth="1"/>
    <col min="15365" max="15365" width="2.42578125" style="662" bestFit="1" customWidth="1"/>
    <col min="15366" max="15366" width="8.5703125" style="662" customWidth="1"/>
    <col min="15367" max="15367" width="12.42578125" style="662" customWidth="1"/>
    <col min="15368" max="15368" width="2.140625" style="662" customWidth="1"/>
    <col min="15369" max="15369" width="9.42578125" style="662" customWidth="1"/>
    <col min="15370" max="15614" width="11" style="662"/>
    <col min="15615" max="15615" width="46.7109375" style="662" bestFit="1" customWidth="1"/>
    <col min="15616" max="15616" width="11.85546875" style="662" customWidth="1"/>
    <col min="15617" max="15617" width="12.42578125" style="662" customWidth="1"/>
    <col min="15618" max="15618" width="12.5703125" style="662" customWidth="1"/>
    <col min="15619" max="15619" width="11.7109375" style="662" customWidth="1"/>
    <col min="15620" max="15620" width="10.7109375" style="662" customWidth="1"/>
    <col min="15621" max="15621" width="2.42578125" style="662" bestFit="1" customWidth="1"/>
    <col min="15622" max="15622" width="8.5703125" style="662" customWidth="1"/>
    <col min="15623" max="15623" width="12.42578125" style="662" customWidth="1"/>
    <col min="15624" max="15624" width="2.140625" style="662" customWidth="1"/>
    <col min="15625" max="15625" width="9.42578125" style="662" customWidth="1"/>
    <col min="15626" max="15870" width="11" style="662"/>
    <col min="15871" max="15871" width="46.7109375" style="662" bestFit="1" customWidth="1"/>
    <col min="15872" max="15872" width="11.85546875" style="662" customWidth="1"/>
    <col min="15873" max="15873" width="12.42578125" style="662" customWidth="1"/>
    <col min="15874" max="15874" width="12.5703125" style="662" customWidth="1"/>
    <col min="15875" max="15875" width="11.7109375" style="662" customWidth="1"/>
    <col min="15876" max="15876" width="10.7109375" style="662" customWidth="1"/>
    <col min="15877" max="15877" width="2.42578125" style="662" bestFit="1" customWidth="1"/>
    <col min="15878" max="15878" width="8.5703125" style="662" customWidth="1"/>
    <col min="15879" max="15879" width="12.42578125" style="662" customWidth="1"/>
    <col min="15880" max="15880" width="2.140625" style="662" customWidth="1"/>
    <col min="15881" max="15881" width="9.42578125" style="662" customWidth="1"/>
    <col min="15882" max="16126" width="11" style="662"/>
    <col min="16127" max="16127" width="46.7109375" style="662" bestFit="1" customWidth="1"/>
    <col min="16128" max="16128" width="11.85546875" style="662" customWidth="1"/>
    <col min="16129" max="16129" width="12.42578125" style="662" customWidth="1"/>
    <col min="16130" max="16130" width="12.5703125" style="662" customWidth="1"/>
    <col min="16131" max="16131" width="11.7109375" style="662" customWidth="1"/>
    <col min="16132" max="16132" width="10.7109375" style="662" customWidth="1"/>
    <col min="16133" max="16133" width="2.42578125" style="662" bestFit="1" customWidth="1"/>
    <col min="16134" max="16134" width="8.5703125" style="662" customWidth="1"/>
    <col min="16135" max="16135" width="12.42578125" style="662" customWidth="1"/>
    <col min="16136" max="16136" width="2.140625" style="662" customWidth="1"/>
    <col min="16137" max="16137" width="9.42578125" style="662" customWidth="1"/>
    <col min="16138" max="16384" width="11" style="662"/>
  </cols>
  <sheetData>
    <row r="1" spans="1:9" s="164" customFormat="1" ht="24.95" customHeight="1">
      <c r="A1" s="1894" t="s">
        <v>728</v>
      </c>
      <c r="B1" s="1894"/>
      <c r="C1" s="1894"/>
      <c r="D1" s="1894"/>
      <c r="E1" s="1894"/>
      <c r="F1" s="1894"/>
      <c r="G1" s="1894"/>
      <c r="H1" s="1894"/>
      <c r="I1" s="1894"/>
    </row>
    <row r="2" spans="1:9" s="164" customFormat="1" ht="17.100000000000001" customHeight="1">
      <c r="A2" s="1906" t="s">
        <v>112</v>
      </c>
      <c r="B2" s="1906"/>
      <c r="C2" s="1906"/>
      <c r="D2" s="1906"/>
      <c r="E2" s="1906"/>
      <c r="F2" s="1906"/>
      <c r="G2" s="1906"/>
      <c r="H2" s="1906"/>
      <c r="I2" s="1906"/>
    </row>
    <row r="3" spans="1:9" s="164" customFormat="1" ht="17.100000000000001" customHeight="1" thickBot="1">
      <c r="B3" s="663"/>
      <c r="C3" s="663"/>
      <c r="D3" s="663"/>
      <c r="E3" s="663"/>
      <c r="H3" s="1896" t="s">
        <v>1</v>
      </c>
      <c r="I3" s="1896"/>
    </row>
    <row r="4" spans="1:9" s="164" customFormat="1" ht="24.75" customHeight="1" thickTop="1">
      <c r="A4" s="1910" t="s">
        <v>322</v>
      </c>
      <c r="B4" s="768">
        <v>2017</v>
      </c>
      <c r="C4" s="768">
        <v>2017</v>
      </c>
      <c r="D4" s="768">
        <v>2018</v>
      </c>
      <c r="E4" s="768">
        <v>2018</v>
      </c>
      <c r="F4" s="1913" t="s">
        <v>282</v>
      </c>
      <c r="G4" s="1913"/>
      <c r="H4" s="1913"/>
      <c r="I4" s="1914"/>
    </row>
    <row r="5" spans="1:9" s="164" customFormat="1" ht="24.75" customHeight="1">
      <c r="A5" s="1911"/>
      <c r="B5" s="784" t="s">
        <v>284</v>
      </c>
      <c r="C5" s="784" t="s">
        <v>285</v>
      </c>
      <c r="D5" s="784" t="s">
        <v>286</v>
      </c>
      <c r="E5" s="784" t="s">
        <v>287</v>
      </c>
      <c r="F5" s="1915" t="s">
        <v>44</v>
      </c>
      <c r="G5" s="1915"/>
      <c r="H5" s="1915" t="s">
        <v>132</v>
      </c>
      <c r="I5" s="1916"/>
    </row>
    <row r="6" spans="1:9" s="164" customFormat="1" ht="24.75" customHeight="1">
      <c r="A6" s="1912"/>
      <c r="B6" s="784"/>
      <c r="C6" s="784"/>
      <c r="D6" s="784"/>
      <c r="E6" s="784"/>
      <c r="F6" s="770" t="s">
        <v>3</v>
      </c>
      <c r="G6" s="785" t="s">
        <v>288</v>
      </c>
      <c r="H6" s="770" t="s">
        <v>3</v>
      </c>
      <c r="I6" s="786" t="s">
        <v>288</v>
      </c>
    </row>
    <row r="7" spans="1:9" s="164" customFormat="1" ht="24.75" customHeight="1">
      <c r="A7" s="665" t="s">
        <v>369</v>
      </c>
      <c r="B7" s="666">
        <v>2080385.6646142392</v>
      </c>
      <c r="C7" s="666">
        <v>2148538.352837909</v>
      </c>
      <c r="D7" s="666">
        <v>2459219.0023951069</v>
      </c>
      <c r="E7" s="666">
        <v>2512689.6228721119</v>
      </c>
      <c r="F7" s="666">
        <v>68152.688223669771</v>
      </c>
      <c r="G7" s="787">
        <v>3.2759641340975669</v>
      </c>
      <c r="H7" s="666">
        <v>53470.620477004908</v>
      </c>
      <c r="I7" s="722">
        <v>2.1742927500530969</v>
      </c>
    </row>
    <row r="8" spans="1:9" s="164" customFormat="1" ht="24.75" customHeight="1">
      <c r="A8" s="673" t="s">
        <v>370</v>
      </c>
      <c r="B8" s="674">
        <v>191702.31867643047</v>
      </c>
      <c r="C8" s="674">
        <v>192673.99267872932</v>
      </c>
      <c r="D8" s="674">
        <v>248045.5914463581</v>
      </c>
      <c r="E8" s="674">
        <v>215904.42398579558</v>
      </c>
      <c r="F8" s="674">
        <v>971.67400229885243</v>
      </c>
      <c r="G8" s="788">
        <v>0.50686606662223876</v>
      </c>
      <c r="H8" s="674">
        <v>-32141.167460562516</v>
      </c>
      <c r="I8" s="791">
        <v>-12.957766059516244</v>
      </c>
    </row>
    <row r="9" spans="1:9" s="164" customFormat="1" ht="24.75" customHeight="1">
      <c r="A9" s="673" t="s">
        <v>371</v>
      </c>
      <c r="B9" s="674">
        <v>179874.84184021319</v>
      </c>
      <c r="C9" s="674">
        <v>172661.38837489716</v>
      </c>
      <c r="D9" s="674">
        <v>231602.4162012403</v>
      </c>
      <c r="E9" s="674">
        <v>197775.3489605714</v>
      </c>
      <c r="F9" s="674">
        <v>-7213.4534653160372</v>
      </c>
      <c r="G9" s="788">
        <v>-4.0102625756435177</v>
      </c>
      <c r="H9" s="674">
        <v>-33827.067240668897</v>
      </c>
      <c r="I9" s="791">
        <v>-14.605662495021821</v>
      </c>
    </row>
    <row r="10" spans="1:9" s="164" customFormat="1" ht="24.75" customHeight="1">
      <c r="A10" s="673" t="s">
        <v>372</v>
      </c>
      <c r="B10" s="674">
        <v>11827.476836217282</v>
      </c>
      <c r="C10" s="674">
        <v>20012.604303832159</v>
      </c>
      <c r="D10" s="674">
        <v>16443.1752451178</v>
      </c>
      <c r="E10" s="674">
        <v>18129.075025224196</v>
      </c>
      <c r="F10" s="674">
        <v>8185.1274676148769</v>
      </c>
      <c r="G10" s="788">
        <v>69.204341559570381</v>
      </c>
      <c r="H10" s="674">
        <v>1685.8997801063961</v>
      </c>
      <c r="I10" s="791">
        <v>10.252884585700455</v>
      </c>
    </row>
    <row r="11" spans="1:9" s="164" customFormat="1" ht="24.75" customHeight="1">
      <c r="A11" s="673" t="s">
        <v>373</v>
      </c>
      <c r="B11" s="674">
        <v>703028.07165185921</v>
      </c>
      <c r="C11" s="674">
        <v>740530.29533534881</v>
      </c>
      <c r="D11" s="674">
        <v>811666.99283683905</v>
      </c>
      <c r="E11" s="674">
        <v>840960.86651580397</v>
      </c>
      <c r="F11" s="674">
        <v>37502.223683489603</v>
      </c>
      <c r="G11" s="788">
        <v>5.334384954980969</v>
      </c>
      <c r="H11" s="674">
        <v>29293.873678964912</v>
      </c>
      <c r="I11" s="791">
        <v>3.6091000296292144</v>
      </c>
    </row>
    <row r="12" spans="1:9" s="164" customFormat="1" ht="24.75" customHeight="1">
      <c r="A12" s="673" t="s">
        <v>371</v>
      </c>
      <c r="B12" s="674">
        <v>689422.49125566869</v>
      </c>
      <c r="C12" s="674">
        <v>727117.76045492815</v>
      </c>
      <c r="D12" s="674">
        <v>801283.47031188535</v>
      </c>
      <c r="E12" s="674">
        <v>830345.32628467493</v>
      </c>
      <c r="F12" s="674">
        <v>37695.269199259463</v>
      </c>
      <c r="G12" s="788">
        <v>5.4676587545909312</v>
      </c>
      <c r="H12" s="674">
        <v>29061.855972789577</v>
      </c>
      <c r="I12" s="791">
        <v>3.6269132023249857</v>
      </c>
    </row>
    <row r="13" spans="1:9" s="164" customFormat="1" ht="24.75" customHeight="1">
      <c r="A13" s="673" t="s">
        <v>372</v>
      </c>
      <c r="B13" s="674">
        <v>13605.580396190475</v>
      </c>
      <c r="C13" s="674">
        <v>13412.534880420624</v>
      </c>
      <c r="D13" s="674">
        <v>10383.522524953687</v>
      </c>
      <c r="E13" s="674">
        <v>10615.540231129035</v>
      </c>
      <c r="F13" s="674">
        <v>-193.04551576985068</v>
      </c>
      <c r="G13" s="788">
        <v>-1.4188701264365238</v>
      </c>
      <c r="H13" s="674">
        <v>232.01770617534748</v>
      </c>
      <c r="I13" s="791">
        <v>2.2344797309175419</v>
      </c>
    </row>
    <row r="14" spans="1:9" s="164" customFormat="1" ht="24.75" customHeight="1">
      <c r="A14" s="673" t="s">
        <v>374</v>
      </c>
      <c r="B14" s="674">
        <v>879821.76348567591</v>
      </c>
      <c r="C14" s="674">
        <v>887603.50252445659</v>
      </c>
      <c r="D14" s="674">
        <v>1068861.4960766386</v>
      </c>
      <c r="E14" s="674">
        <v>1130559.1132611607</v>
      </c>
      <c r="F14" s="674">
        <v>7781.7390387806809</v>
      </c>
      <c r="G14" s="788">
        <v>0.88446766853675052</v>
      </c>
      <c r="H14" s="674">
        <v>61697.617184522096</v>
      </c>
      <c r="I14" s="791">
        <v>5.7722742760394379</v>
      </c>
    </row>
    <row r="15" spans="1:9" s="164" customFormat="1" ht="24.75" customHeight="1">
      <c r="A15" s="673" t="s">
        <v>371</v>
      </c>
      <c r="B15" s="674">
        <v>834086.90333439014</v>
      </c>
      <c r="C15" s="674">
        <v>853751.28620077996</v>
      </c>
      <c r="D15" s="674">
        <v>1033978.77574484</v>
      </c>
      <c r="E15" s="674">
        <v>1103174.4850332201</v>
      </c>
      <c r="F15" s="674">
        <v>19664.382866389817</v>
      </c>
      <c r="G15" s="788">
        <v>2.3575940094225714</v>
      </c>
      <c r="H15" s="674">
        <v>69195.709288380109</v>
      </c>
      <c r="I15" s="791">
        <v>6.692178883317415</v>
      </c>
    </row>
    <row r="16" spans="1:9" s="164" customFormat="1" ht="24.75" customHeight="1">
      <c r="A16" s="673" t="s">
        <v>372</v>
      </c>
      <c r="B16" s="674">
        <v>45734.860151285779</v>
      </c>
      <c r="C16" s="674">
        <v>33852.216323676686</v>
      </c>
      <c r="D16" s="674">
        <v>34882.720331798628</v>
      </c>
      <c r="E16" s="674">
        <v>27384.628227940593</v>
      </c>
      <c r="F16" s="674">
        <v>-11882.643827609092</v>
      </c>
      <c r="G16" s="788">
        <v>-25.981589947586244</v>
      </c>
      <c r="H16" s="674">
        <v>-7498.0921038580345</v>
      </c>
      <c r="I16" s="791">
        <v>-21.495147260699369</v>
      </c>
    </row>
    <row r="17" spans="1:15" s="164" customFormat="1" ht="24.75" customHeight="1">
      <c r="A17" s="673" t="s">
        <v>375</v>
      </c>
      <c r="B17" s="674">
        <v>285228.66263810528</v>
      </c>
      <c r="C17" s="674">
        <v>304141.83621407987</v>
      </c>
      <c r="D17" s="674">
        <v>308478.9886331298</v>
      </c>
      <c r="E17" s="674">
        <v>301316.16842681274</v>
      </c>
      <c r="F17" s="674">
        <v>18913.173575974593</v>
      </c>
      <c r="G17" s="788">
        <v>6.6308811327182084</v>
      </c>
      <c r="H17" s="674">
        <v>-7162.8202063170611</v>
      </c>
      <c r="I17" s="791">
        <v>-2.3219799306447135</v>
      </c>
      <c r="O17" s="164" t="s">
        <v>719</v>
      </c>
    </row>
    <row r="18" spans="1:15" s="164" customFormat="1" ht="24.75" customHeight="1">
      <c r="A18" s="673" t="s">
        <v>371</v>
      </c>
      <c r="B18" s="674">
        <v>266139.35568892118</v>
      </c>
      <c r="C18" s="674">
        <v>269768.932119278</v>
      </c>
      <c r="D18" s="674">
        <v>293013.03497543302</v>
      </c>
      <c r="E18" s="674">
        <v>281605.37954398699</v>
      </c>
      <c r="F18" s="674">
        <v>3629.5764303568285</v>
      </c>
      <c r="G18" s="788">
        <v>1.3637879376995576</v>
      </c>
      <c r="H18" s="674">
        <v>-11407.655431446037</v>
      </c>
      <c r="I18" s="791">
        <v>-3.8932245565124721</v>
      </c>
    </row>
    <row r="19" spans="1:15" s="164" customFormat="1" ht="24.75" customHeight="1">
      <c r="A19" s="673" t="s">
        <v>372</v>
      </c>
      <c r="B19" s="674">
        <v>19089.306949184098</v>
      </c>
      <c r="C19" s="674">
        <v>34372.904094801859</v>
      </c>
      <c r="D19" s="674">
        <v>15465.9536576968</v>
      </c>
      <c r="E19" s="674">
        <v>19710.788882825749</v>
      </c>
      <c r="F19" s="674">
        <v>15283.597145617761</v>
      </c>
      <c r="G19" s="788">
        <v>80.063656508341722</v>
      </c>
      <c r="H19" s="674">
        <v>4244.8352251289489</v>
      </c>
      <c r="I19" s="791">
        <v>27.446320602522047</v>
      </c>
    </row>
    <row r="20" spans="1:15" s="164" customFormat="1" ht="24.75" customHeight="1">
      <c r="A20" s="673" t="s">
        <v>376</v>
      </c>
      <c r="B20" s="674">
        <v>20604.848162168502</v>
      </c>
      <c r="C20" s="674">
        <v>23588.7260852947</v>
      </c>
      <c r="D20" s="674">
        <v>22165.933402141487</v>
      </c>
      <c r="E20" s="674">
        <v>23949.050682538782</v>
      </c>
      <c r="F20" s="674">
        <v>2983.8779231261979</v>
      </c>
      <c r="G20" s="788">
        <v>14.481436114655491</v>
      </c>
      <c r="H20" s="674">
        <v>1783.117280397295</v>
      </c>
      <c r="I20" s="791">
        <v>8.0444042127502975</v>
      </c>
    </row>
    <row r="21" spans="1:15" s="164" customFormat="1" ht="24.75" customHeight="1">
      <c r="A21" s="665" t="s">
        <v>377</v>
      </c>
      <c r="B21" s="666">
        <v>6243.6105196099998</v>
      </c>
      <c r="C21" s="666">
        <v>8902.6887024500011</v>
      </c>
      <c r="D21" s="666">
        <v>11776.912134099999</v>
      </c>
      <c r="E21" s="666">
        <v>17881.07956871</v>
      </c>
      <c r="F21" s="666">
        <v>2659.0781828400013</v>
      </c>
      <c r="G21" s="787">
        <v>42.588790163773666</v>
      </c>
      <c r="H21" s="666">
        <v>6104.1674346100008</v>
      </c>
      <c r="I21" s="722">
        <v>51.831646233781512</v>
      </c>
    </row>
    <row r="22" spans="1:15" s="164" customFormat="1" ht="24.75" customHeight="1">
      <c r="A22" s="665" t="s">
        <v>378</v>
      </c>
      <c r="B22" s="666">
        <v>0</v>
      </c>
      <c r="C22" s="666">
        <v>0</v>
      </c>
      <c r="D22" s="666">
        <v>0</v>
      </c>
      <c r="E22" s="666">
        <v>1772.25</v>
      </c>
      <c r="F22" s="666">
        <v>0</v>
      </c>
      <c r="G22" s="787"/>
      <c r="H22" s="666">
        <v>1772.25</v>
      </c>
      <c r="I22" s="722"/>
    </row>
    <row r="23" spans="1:15" s="164" customFormat="1" ht="24.75" customHeight="1">
      <c r="A23" s="776" t="s">
        <v>379</v>
      </c>
      <c r="B23" s="666">
        <v>496399.10076305363</v>
      </c>
      <c r="C23" s="666">
        <v>530186.94156805833</v>
      </c>
      <c r="D23" s="666">
        <v>598235.27005524887</v>
      </c>
      <c r="E23" s="666">
        <v>655301.62676469202</v>
      </c>
      <c r="F23" s="666">
        <v>33787.8408050047</v>
      </c>
      <c r="G23" s="787">
        <v>6.8065878348826141</v>
      </c>
      <c r="H23" s="666">
        <v>57066.356709443149</v>
      </c>
      <c r="I23" s="722">
        <v>9.5391160578300394</v>
      </c>
    </row>
    <row r="24" spans="1:15" s="164" customFormat="1" ht="24.75" customHeight="1">
      <c r="A24" s="777" t="s">
        <v>380</v>
      </c>
      <c r="B24" s="674">
        <v>186759.51443042001</v>
      </c>
      <c r="C24" s="674">
        <v>196061.94518055202</v>
      </c>
      <c r="D24" s="674">
        <v>231457.61601306006</v>
      </c>
      <c r="E24" s="674">
        <v>235240.50151617007</v>
      </c>
      <c r="F24" s="674">
        <v>9302.4307501320145</v>
      </c>
      <c r="G24" s="788">
        <v>4.9809675177741859</v>
      </c>
      <c r="H24" s="674">
        <v>3782.8855031100102</v>
      </c>
      <c r="I24" s="791">
        <v>1.6343750394873851</v>
      </c>
    </row>
    <row r="25" spans="1:15" s="164" customFormat="1" ht="24.75" customHeight="1">
      <c r="A25" s="777" t="s">
        <v>381</v>
      </c>
      <c r="B25" s="674">
        <v>121570.39214395515</v>
      </c>
      <c r="C25" s="674">
        <v>152215.66587205685</v>
      </c>
      <c r="D25" s="674">
        <v>132712.53411730868</v>
      </c>
      <c r="E25" s="674">
        <v>206841.64587389596</v>
      </c>
      <c r="F25" s="674">
        <v>30645.273728101703</v>
      </c>
      <c r="G25" s="788">
        <v>25.207843116779383</v>
      </c>
      <c r="H25" s="674">
        <v>74129.111756587285</v>
      </c>
      <c r="I25" s="791">
        <v>55.856903230453192</v>
      </c>
    </row>
    <row r="26" spans="1:15" s="164" customFormat="1" ht="24.75" customHeight="1">
      <c r="A26" s="777" t="s">
        <v>382</v>
      </c>
      <c r="B26" s="674">
        <v>188069.19418867846</v>
      </c>
      <c r="C26" s="674">
        <v>181909.33051544943</v>
      </c>
      <c r="D26" s="674">
        <v>234065.11992488004</v>
      </c>
      <c r="E26" s="674">
        <v>213219.47937462595</v>
      </c>
      <c r="F26" s="674">
        <v>-6159.8636732290324</v>
      </c>
      <c r="G26" s="788">
        <v>-3.2753177360079571</v>
      </c>
      <c r="H26" s="674">
        <v>-20845.640550254087</v>
      </c>
      <c r="I26" s="791">
        <v>-8.9059149679987382</v>
      </c>
    </row>
    <row r="27" spans="1:15" s="164" customFormat="1" ht="24.75" customHeight="1">
      <c r="A27" s="778" t="s">
        <v>383</v>
      </c>
      <c r="B27" s="779">
        <v>2583028.3758969028</v>
      </c>
      <c r="C27" s="779">
        <v>2687627.9831084176</v>
      </c>
      <c r="D27" s="779">
        <v>3069231.184584456</v>
      </c>
      <c r="E27" s="779">
        <v>3187644.5792055139</v>
      </c>
      <c r="F27" s="779">
        <v>104599.60721151484</v>
      </c>
      <c r="G27" s="789">
        <v>4.049495088306756</v>
      </c>
      <c r="H27" s="779">
        <v>118413.3946210579</v>
      </c>
      <c r="I27" s="792">
        <v>3.8580800043933454</v>
      </c>
    </row>
    <row r="28" spans="1:15" s="164" customFormat="1" ht="24.75" customHeight="1">
      <c r="A28" s="665" t="s">
        <v>384</v>
      </c>
      <c r="B28" s="666">
        <v>395624.47801085119</v>
      </c>
      <c r="C28" s="666">
        <v>330077.22388709558</v>
      </c>
      <c r="D28" s="666">
        <v>367746.54132730607</v>
      </c>
      <c r="E28" s="666">
        <v>274564.10938320961</v>
      </c>
      <c r="F28" s="666">
        <v>-65547.254123755614</v>
      </c>
      <c r="G28" s="787">
        <v>-16.568048178747368</v>
      </c>
      <c r="H28" s="666">
        <v>-93182.431944096461</v>
      </c>
      <c r="I28" s="722">
        <v>-25.338765011296505</v>
      </c>
    </row>
    <row r="29" spans="1:15" s="164" customFormat="1" ht="24.75" customHeight="1">
      <c r="A29" s="673" t="s">
        <v>385</v>
      </c>
      <c r="B29" s="674">
        <v>55471.976032439998</v>
      </c>
      <c r="C29" s="674">
        <v>51864.352020999999</v>
      </c>
      <c r="D29" s="674">
        <v>63741.362749070016</v>
      </c>
      <c r="E29" s="674">
        <v>59199.620454870012</v>
      </c>
      <c r="F29" s="674">
        <v>-3607.6240114399989</v>
      </c>
      <c r="G29" s="788">
        <v>-6.5035073012907656</v>
      </c>
      <c r="H29" s="674">
        <v>-4541.7422942000048</v>
      </c>
      <c r="I29" s="791">
        <v>-7.125267013947342</v>
      </c>
    </row>
    <row r="30" spans="1:15" s="164" customFormat="1" ht="24.75" customHeight="1">
      <c r="A30" s="673" t="s">
        <v>403</v>
      </c>
      <c r="B30" s="674">
        <v>194425.91190588006</v>
      </c>
      <c r="C30" s="674">
        <v>128119.77002714996</v>
      </c>
      <c r="D30" s="674">
        <v>191080.57552753005</v>
      </c>
      <c r="E30" s="674">
        <v>83462.971819910061</v>
      </c>
      <c r="F30" s="674">
        <v>-66306.141878730094</v>
      </c>
      <c r="G30" s="788">
        <v>-34.103551953933149</v>
      </c>
      <c r="H30" s="674">
        <v>-107617.60370761999</v>
      </c>
      <c r="I30" s="791">
        <v>-56.320535674812703</v>
      </c>
    </row>
    <row r="31" spans="1:15" s="164" customFormat="1" ht="24.75" customHeight="1">
      <c r="A31" s="673" t="s">
        <v>387</v>
      </c>
      <c r="B31" s="674">
        <v>996.72497615775001</v>
      </c>
      <c r="C31" s="674">
        <v>3577.1326426562509</v>
      </c>
      <c r="D31" s="674">
        <v>2500.5275552140006</v>
      </c>
      <c r="E31" s="674">
        <v>3735.6784642317502</v>
      </c>
      <c r="F31" s="674">
        <v>2580.4076664985009</v>
      </c>
      <c r="G31" s="788">
        <v>258.88863309572611</v>
      </c>
      <c r="H31" s="674">
        <v>1235.1509090177497</v>
      </c>
      <c r="I31" s="791">
        <v>49.395612795478385</v>
      </c>
    </row>
    <row r="32" spans="1:15" s="164" customFormat="1" ht="24.75" customHeight="1">
      <c r="A32" s="673" t="s">
        <v>388</v>
      </c>
      <c r="B32" s="674">
        <v>144564.82237001334</v>
      </c>
      <c r="C32" s="674">
        <v>145904.42069628939</v>
      </c>
      <c r="D32" s="674">
        <v>110388.910695492</v>
      </c>
      <c r="E32" s="674">
        <v>127105.83099719774</v>
      </c>
      <c r="F32" s="674">
        <v>1339.5983262760565</v>
      </c>
      <c r="G32" s="788">
        <v>0.92664197576873697</v>
      </c>
      <c r="H32" s="674">
        <v>16716.920301705744</v>
      </c>
      <c r="I32" s="791">
        <v>15.143659083491997</v>
      </c>
    </row>
    <row r="33" spans="1:9" s="164" customFormat="1" ht="24.75" customHeight="1">
      <c r="A33" s="673" t="s">
        <v>389</v>
      </c>
      <c r="B33" s="674">
        <v>165.04272635999999</v>
      </c>
      <c r="C33" s="674">
        <v>611.54849999999999</v>
      </c>
      <c r="D33" s="674">
        <v>35.1648</v>
      </c>
      <c r="E33" s="674">
        <v>1060.0076469999999</v>
      </c>
      <c r="F33" s="674">
        <v>446.50577364000003</v>
      </c>
      <c r="G33" s="788">
        <v>270.53950421665832</v>
      </c>
      <c r="H33" s="674">
        <v>1024.8428469999999</v>
      </c>
      <c r="I33" s="791">
        <v>2914.3997605560103</v>
      </c>
    </row>
    <row r="34" spans="1:9" s="164" customFormat="1" ht="24.75" customHeight="1">
      <c r="A34" s="759" t="s">
        <v>390</v>
      </c>
      <c r="B34" s="666">
        <v>1970122.3306548186</v>
      </c>
      <c r="C34" s="666">
        <v>2103353.0277427332</v>
      </c>
      <c r="D34" s="666">
        <v>2428141.6815322544</v>
      </c>
      <c r="E34" s="666">
        <v>2586137.3230875582</v>
      </c>
      <c r="F34" s="666">
        <v>133230.69708791468</v>
      </c>
      <c r="G34" s="787">
        <v>6.7625596144393825</v>
      </c>
      <c r="H34" s="666">
        <v>157995.64155530371</v>
      </c>
      <c r="I34" s="722">
        <v>6.5068543057834312</v>
      </c>
    </row>
    <row r="35" spans="1:9" s="164" customFormat="1" ht="24.75" customHeight="1">
      <c r="A35" s="673" t="s">
        <v>391</v>
      </c>
      <c r="B35" s="674">
        <v>203061.8</v>
      </c>
      <c r="C35" s="674">
        <v>263438.5</v>
      </c>
      <c r="D35" s="674">
        <v>275863.5</v>
      </c>
      <c r="E35" s="674">
        <v>277272.09999999998</v>
      </c>
      <c r="F35" s="674">
        <v>60376.700000000012</v>
      </c>
      <c r="G35" s="788">
        <v>29.733164977361582</v>
      </c>
      <c r="H35" s="674">
        <v>1408.5999999999767</v>
      </c>
      <c r="I35" s="791">
        <v>0.51061485118545102</v>
      </c>
    </row>
    <row r="36" spans="1:9" s="164" customFormat="1" ht="24.75" customHeight="1">
      <c r="A36" s="673" t="s">
        <v>392</v>
      </c>
      <c r="B36" s="674">
        <v>8874.3822978200005</v>
      </c>
      <c r="C36" s="674">
        <v>9759.6809912800018</v>
      </c>
      <c r="D36" s="674">
        <v>9631.5403532540004</v>
      </c>
      <c r="E36" s="674">
        <v>10476.028816555499</v>
      </c>
      <c r="F36" s="674">
        <v>885.29869346000123</v>
      </c>
      <c r="G36" s="788">
        <v>9.9758908704831839</v>
      </c>
      <c r="H36" s="674">
        <v>844.488463301499</v>
      </c>
      <c r="I36" s="791">
        <v>8.7679481404673751</v>
      </c>
    </row>
    <row r="37" spans="1:9" s="164" customFormat="1" ht="24.75" customHeight="1">
      <c r="A37" s="679" t="s">
        <v>393</v>
      </c>
      <c r="B37" s="674">
        <v>16701.310774274891</v>
      </c>
      <c r="C37" s="674">
        <v>16097.078818167138</v>
      </c>
      <c r="D37" s="674">
        <v>22577.21356132576</v>
      </c>
      <c r="E37" s="674">
        <v>24405.065669608171</v>
      </c>
      <c r="F37" s="674">
        <v>-604.23195610775292</v>
      </c>
      <c r="G37" s="788">
        <v>-3.6178714609541562</v>
      </c>
      <c r="H37" s="674">
        <v>1827.8521082824118</v>
      </c>
      <c r="I37" s="791">
        <v>8.0960039790449585</v>
      </c>
    </row>
    <row r="38" spans="1:9" s="164" customFormat="1" ht="24.75" customHeight="1">
      <c r="A38" s="780" t="s">
        <v>394</v>
      </c>
      <c r="B38" s="674">
        <v>853.65695507000009</v>
      </c>
      <c r="C38" s="674">
        <v>1053.6569550700001</v>
      </c>
      <c r="D38" s="674">
        <v>1047.4796596799999</v>
      </c>
      <c r="E38" s="674">
        <v>1041.4330759700001</v>
      </c>
      <c r="F38" s="674">
        <v>200</v>
      </c>
      <c r="G38" s="788">
        <v>23.428614833179676</v>
      </c>
      <c r="H38" s="674">
        <v>-6.0465837099998225</v>
      </c>
      <c r="I38" s="791">
        <v>-0.57725070402293299</v>
      </c>
    </row>
    <row r="39" spans="1:9" s="164" customFormat="1" ht="24.75" customHeight="1">
      <c r="A39" s="780" t="s">
        <v>395</v>
      </c>
      <c r="B39" s="674">
        <v>15847.65381920489</v>
      </c>
      <c r="C39" s="674">
        <v>15043.421863097137</v>
      </c>
      <c r="D39" s="674">
        <v>21529.733901645759</v>
      </c>
      <c r="E39" s="674">
        <v>23363.632593638173</v>
      </c>
      <c r="F39" s="674">
        <v>-804.23195610775292</v>
      </c>
      <c r="G39" s="788">
        <v>-5.0747698383791606</v>
      </c>
      <c r="H39" s="674">
        <v>1833.8986919924137</v>
      </c>
      <c r="I39" s="791">
        <v>8.5179812271262136</v>
      </c>
    </row>
    <row r="40" spans="1:9" s="164" customFormat="1" ht="24.75" customHeight="1">
      <c r="A40" s="673" t="s">
        <v>396</v>
      </c>
      <c r="B40" s="674">
        <v>1735074.9387289728</v>
      </c>
      <c r="C40" s="674">
        <v>1811228.3719685387</v>
      </c>
      <c r="D40" s="674">
        <v>2119961.7499762247</v>
      </c>
      <c r="E40" s="674">
        <v>2273876.7009123247</v>
      </c>
      <c r="F40" s="674">
        <v>76153.433239565929</v>
      </c>
      <c r="G40" s="788">
        <v>4.3890572988940777</v>
      </c>
      <c r="H40" s="674">
        <v>153914.95093609998</v>
      </c>
      <c r="I40" s="791">
        <v>7.2602701882628837</v>
      </c>
    </row>
    <row r="41" spans="1:9" s="164" customFormat="1" ht="24.75" customHeight="1">
      <c r="A41" s="679" t="s">
        <v>397</v>
      </c>
      <c r="B41" s="674">
        <v>1708985.2290884757</v>
      </c>
      <c r="C41" s="674">
        <v>1781606.9899554884</v>
      </c>
      <c r="D41" s="674">
        <v>2090479.080886045</v>
      </c>
      <c r="E41" s="674">
        <v>2240240.1522536534</v>
      </c>
      <c r="F41" s="674">
        <v>72621.760867012665</v>
      </c>
      <c r="G41" s="788">
        <v>4.2494083407465757</v>
      </c>
      <c r="H41" s="674">
        <v>149761.07136760838</v>
      </c>
      <c r="I41" s="791">
        <v>7.1639593400825845</v>
      </c>
    </row>
    <row r="42" spans="1:9" s="164" customFormat="1" ht="24.75" customHeight="1">
      <c r="A42" s="679" t="s">
        <v>398</v>
      </c>
      <c r="B42" s="674">
        <v>26089.709640497029</v>
      </c>
      <c r="C42" s="674">
        <v>29621.382013050395</v>
      </c>
      <c r="D42" s="674">
        <v>29482.669090179654</v>
      </c>
      <c r="E42" s="674">
        <v>33636.54865867136</v>
      </c>
      <c r="F42" s="674">
        <v>3531.6723725533666</v>
      </c>
      <c r="G42" s="788">
        <v>13.536648821385985</v>
      </c>
      <c r="H42" s="674">
        <v>4153.8795684917059</v>
      </c>
      <c r="I42" s="791">
        <v>14.089224946988658</v>
      </c>
    </row>
    <row r="43" spans="1:9" s="164" customFormat="1" ht="24.75" customHeight="1">
      <c r="A43" s="689" t="s">
        <v>399</v>
      </c>
      <c r="B43" s="690">
        <v>6409.8988537510004</v>
      </c>
      <c r="C43" s="690">
        <v>2829.3959647472002</v>
      </c>
      <c r="D43" s="690">
        <v>107.67764145000001</v>
      </c>
      <c r="E43" s="690">
        <v>107.42768907000001</v>
      </c>
      <c r="F43" s="690">
        <v>-3580.5028890038002</v>
      </c>
      <c r="G43" s="794">
        <v>-55.858960815091962</v>
      </c>
      <c r="H43" s="690">
        <v>-0.24995237999999631</v>
      </c>
      <c r="I43" s="795">
        <v>-0.23213025158622314</v>
      </c>
    </row>
    <row r="44" spans="1:9" s="164" customFormat="1" ht="24.75" customHeight="1">
      <c r="A44" s="781" t="s">
        <v>400</v>
      </c>
      <c r="B44" s="690">
        <v>0</v>
      </c>
      <c r="C44" s="690">
        <v>0</v>
      </c>
      <c r="D44" s="690">
        <v>0</v>
      </c>
      <c r="E44" s="690">
        <v>0</v>
      </c>
      <c r="F44" s="690">
        <v>0</v>
      </c>
      <c r="G44" s="787"/>
      <c r="H44" s="690">
        <v>0</v>
      </c>
      <c r="I44" s="722"/>
    </row>
    <row r="45" spans="1:9" s="164" customFormat="1" ht="24.75" customHeight="1" thickBot="1">
      <c r="A45" s="782" t="s">
        <v>401</v>
      </c>
      <c r="B45" s="695">
        <v>217281.56618032465</v>
      </c>
      <c r="C45" s="695">
        <v>254197.73819895057</v>
      </c>
      <c r="D45" s="695">
        <v>273342.97761719179</v>
      </c>
      <c r="E45" s="695">
        <v>326943.14592858288</v>
      </c>
      <c r="F45" s="695">
        <v>36916.172018625919</v>
      </c>
      <c r="G45" s="790">
        <v>16.990015613192298</v>
      </c>
      <c r="H45" s="695">
        <v>53600.168311391084</v>
      </c>
      <c r="I45" s="793">
        <v>19.609125787184638</v>
      </c>
    </row>
    <row r="46" spans="1:9" s="164" customFormat="1" ht="17.100000000000001" customHeight="1" thickTop="1">
      <c r="A46" s="705" t="s">
        <v>316</v>
      </c>
      <c r="B46" s="783"/>
      <c r="C46" s="663"/>
      <c r="D46" s="701"/>
      <c r="E46" s="701"/>
      <c r="F46" s="678"/>
      <c r="G46" s="678"/>
      <c r="H46" s="678"/>
      <c r="I46" s="678"/>
    </row>
  </sheetData>
  <mergeCells count="7">
    <mergeCell ref="A1:I1"/>
    <mergeCell ref="A2:I2"/>
    <mergeCell ref="H3:I3"/>
    <mergeCell ref="F4:I4"/>
    <mergeCell ref="F5:G5"/>
    <mergeCell ref="H5:I5"/>
    <mergeCell ref="A4:A6"/>
  </mergeCells>
  <pageMargins left="0.5" right="0.5" top="0.5" bottom="0.5" header="0.3" footer="0.3"/>
  <pageSetup scale="59" orientation="portrait" r:id="rId1"/>
</worksheet>
</file>

<file path=xl/worksheets/sheet29.xml><?xml version="1.0" encoding="utf-8"?>
<worksheet xmlns="http://schemas.openxmlformats.org/spreadsheetml/2006/main" xmlns:r="http://schemas.openxmlformats.org/officeDocument/2006/relationships">
  <sheetPr>
    <pageSetUpPr fitToPage="1"/>
  </sheetPr>
  <dimension ref="A1:I46"/>
  <sheetViews>
    <sheetView workbookViewId="0">
      <selection activeCell="M9" sqref="M9"/>
    </sheetView>
  </sheetViews>
  <sheetFormatPr defaultColWidth="11" defaultRowHeight="17.100000000000001" customHeight="1"/>
  <cols>
    <col min="1" max="1" width="51.42578125" style="164" bestFit="1" customWidth="1"/>
    <col min="2" max="5" width="13.42578125" style="164" customWidth="1"/>
    <col min="6" max="9" width="10.85546875" style="164" customWidth="1"/>
    <col min="10" max="254" width="11" style="662"/>
    <col min="255" max="255" width="46.7109375" style="662" bestFit="1" customWidth="1"/>
    <col min="256" max="256" width="11.85546875" style="662" customWidth="1"/>
    <col min="257" max="257" width="12.42578125" style="662" customWidth="1"/>
    <col min="258" max="258" width="12.5703125" style="662" customWidth="1"/>
    <col min="259" max="259" width="11.7109375" style="662" customWidth="1"/>
    <col min="260" max="260" width="10.7109375" style="662" customWidth="1"/>
    <col min="261" max="261" width="2.42578125" style="662" bestFit="1" customWidth="1"/>
    <col min="262" max="262" width="8.5703125" style="662" customWidth="1"/>
    <col min="263" max="263" width="12.42578125" style="662" customWidth="1"/>
    <col min="264" max="264" width="2.140625" style="662" customWidth="1"/>
    <col min="265" max="265" width="9.42578125" style="662" customWidth="1"/>
    <col min="266" max="510" width="11" style="662"/>
    <col min="511" max="511" width="46.7109375" style="662" bestFit="1" customWidth="1"/>
    <col min="512" max="512" width="11.85546875" style="662" customWidth="1"/>
    <col min="513" max="513" width="12.42578125" style="662" customWidth="1"/>
    <col min="514" max="514" width="12.5703125" style="662" customWidth="1"/>
    <col min="515" max="515" width="11.7109375" style="662" customWidth="1"/>
    <col min="516" max="516" width="10.7109375" style="662" customWidth="1"/>
    <col min="517" max="517" width="2.42578125" style="662" bestFit="1" customWidth="1"/>
    <col min="518" max="518" width="8.5703125" style="662" customWidth="1"/>
    <col min="519" max="519" width="12.42578125" style="662" customWidth="1"/>
    <col min="520" max="520" width="2.140625" style="662" customWidth="1"/>
    <col min="521" max="521" width="9.42578125" style="662" customWidth="1"/>
    <col min="522" max="766" width="11" style="662"/>
    <col min="767" max="767" width="46.7109375" style="662" bestFit="1" customWidth="1"/>
    <col min="768" max="768" width="11.85546875" style="662" customWidth="1"/>
    <col min="769" max="769" width="12.42578125" style="662" customWidth="1"/>
    <col min="770" max="770" width="12.5703125" style="662" customWidth="1"/>
    <col min="771" max="771" width="11.7109375" style="662" customWidth="1"/>
    <col min="772" max="772" width="10.7109375" style="662" customWidth="1"/>
    <col min="773" max="773" width="2.42578125" style="662" bestFit="1" customWidth="1"/>
    <col min="774" max="774" width="8.5703125" style="662" customWidth="1"/>
    <col min="775" max="775" width="12.42578125" style="662" customWidth="1"/>
    <col min="776" max="776" width="2.140625" style="662" customWidth="1"/>
    <col min="777" max="777" width="9.42578125" style="662" customWidth="1"/>
    <col min="778" max="1022" width="11" style="662"/>
    <col min="1023" max="1023" width="46.7109375" style="662" bestFit="1" customWidth="1"/>
    <col min="1024" max="1024" width="11.85546875" style="662" customWidth="1"/>
    <col min="1025" max="1025" width="12.42578125" style="662" customWidth="1"/>
    <col min="1026" max="1026" width="12.5703125" style="662" customWidth="1"/>
    <col min="1027" max="1027" width="11.7109375" style="662" customWidth="1"/>
    <col min="1028" max="1028" width="10.7109375" style="662" customWidth="1"/>
    <col min="1029" max="1029" width="2.42578125" style="662" bestFit="1" customWidth="1"/>
    <col min="1030" max="1030" width="8.5703125" style="662" customWidth="1"/>
    <col min="1031" max="1031" width="12.42578125" style="662" customWidth="1"/>
    <col min="1032" max="1032" width="2.140625" style="662" customWidth="1"/>
    <col min="1033" max="1033" width="9.42578125" style="662" customWidth="1"/>
    <col min="1034" max="1278" width="11" style="662"/>
    <col min="1279" max="1279" width="46.7109375" style="662" bestFit="1" customWidth="1"/>
    <col min="1280" max="1280" width="11.85546875" style="662" customWidth="1"/>
    <col min="1281" max="1281" width="12.42578125" style="662" customWidth="1"/>
    <col min="1282" max="1282" width="12.5703125" style="662" customWidth="1"/>
    <col min="1283" max="1283" width="11.7109375" style="662" customWidth="1"/>
    <col min="1284" max="1284" width="10.7109375" style="662" customWidth="1"/>
    <col min="1285" max="1285" width="2.42578125" style="662" bestFit="1" customWidth="1"/>
    <col min="1286" max="1286" width="8.5703125" style="662" customWidth="1"/>
    <col min="1287" max="1287" width="12.42578125" style="662" customWidth="1"/>
    <col min="1288" max="1288" width="2.140625" style="662" customWidth="1"/>
    <col min="1289" max="1289" width="9.42578125" style="662" customWidth="1"/>
    <col min="1290" max="1534" width="11" style="662"/>
    <col min="1535" max="1535" width="46.7109375" style="662" bestFit="1" customWidth="1"/>
    <col min="1536" max="1536" width="11.85546875" style="662" customWidth="1"/>
    <col min="1537" max="1537" width="12.42578125" style="662" customWidth="1"/>
    <col min="1538" max="1538" width="12.5703125" style="662" customWidth="1"/>
    <col min="1539" max="1539" width="11.7109375" style="662" customWidth="1"/>
    <col min="1540" max="1540" width="10.7109375" style="662" customWidth="1"/>
    <col min="1541" max="1541" width="2.42578125" style="662" bestFit="1" customWidth="1"/>
    <col min="1542" max="1542" width="8.5703125" style="662" customWidth="1"/>
    <col min="1543" max="1543" width="12.42578125" style="662" customWidth="1"/>
    <col min="1544" max="1544" width="2.140625" style="662" customWidth="1"/>
    <col min="1545" max="1545" width="9.42578125" style="662" customWidth="1"/>
    <col min="1546" max="1790" width="11" style="662"/>
    <col min="1791" max="1791" width="46.7109375" style="662" bestFit="1" customWidth="1"/>
    <col min="1792" max="1792" width="11.85546875" style="662" customWidth="1"/>
    <col min="1793" max="1793" width="12.42578125" style="662" customWidth="1"/>
    <col min="1794" max="1794" width="12.5703125" style="662" customWidth="1"/>
    <col min="1795" max="1795" width="11.7109375" style="662" customWidth="1"/>
    <col min="1796" max="1796" width="10.7109375" style="662" customWidth="1"/>
    <col min="1797" max="1797" width="2.42578125" style="662" bestFit="1" customWidth="1"/>
    <col min="1798" max="1798" width="8.5703125" style="662" customWidth="1"/>
    <col min="1799" max="1799" width="12.42578125" style="662" customWidth="1"/>
    <col min="1800" max="1800" width="2.140625" style="662" customWidth="1"/>
    <col min="1801" max="1801" width="9.42578125" style="662" customWidth="1"/>
    <col min="1802" max="2046" width="11" style="662"/>
    <col min="2047" max="2047" width="46.7109375" style="662" bestFit="1" customWidth="1"/>
    <col min="2048" max="2048" width="11.85546875" style="662" customWidth="1"/>
    <col min="2049" max="2049" width="12.42578125" style="662" customWidth="1"/>
    <col min="2050" max="2050" width="12.5703125" style="662" customWidth="1"/>
    <col min="2051" max="2051" width="11.7109375" style="662" customWidth="1"/>
    <col min="2052" max="2052" width="10.7109375" style="662" customWidth="1"/>
    <col min="2053" max="2053" width="2.42578125" style="662" bestFit="1" customWidth="1"/>
    <col min="2054" max="2054" width="8.5703125" style="662" customWidth="1"/>
    <col min="2055" max="2055" width="12.42578125" style="662" customWidth="1"/>
    <col min="2056" max="2056" width="2.140625" style="662" customWidth="1"/>
    <col min="2057" max="2057" width="9.42578125" style="662" customWidth="1"/>
    <col min="2058" max="2302" width="11" style="662"/>
    <col min="2303" max="2303" width="46.7109375" style="662" bestFit="1" customWidth="1"/>
    <col min="2304" max="2304" width="11.85546875" style="662" customWidth="1"/>
    <col min="2305" max="2305" width="12.42578125" style="662" customWidth="1"/>
    <col min="2306" max="2306" width="12.5703125" style="662" customWidth="1"/>
    <col min="2307" max="2307" width="11.7109375" style="662" customWidth="1"/>
    <col min="2308" max="2308" width="10.7109375" style="662" customWidth="1"/>
    <col min="2309" max="2309" width="2.42578125" style="662" bestFit="1" customWidth="1"/>
    <col min="2310" max="2310" width="8.5703125" style="662" customWidth="1"/>
    <col min="2311" max="2311" width="12.42578125" style="662" customWidth="1"/>
    <col min="2312" max="2312" width="2.140625" style="662" customWidth="1"/>
    <col min="2313" max="2313" width="9.42578125" style="662" customWidth="1"/>
    <col min="2314" max="2558" width="11" style="662"/>
    <col min="2559" max="2559" width="46.7109375" style="662" bestFit="1" customWidth="1"/>
    <col min="2560" max="2560" width="11.85546875" style="662" customWidth="1"/>
    <col min="2561" max="2561" width="12.42578125" style="662" customWidth="1"/>
    <col min="2562" max="2562" width="12.5703125" style="662" customWidth="1"/>
    <col min="2563" max="2563" width="11.7109375" style="662" customWidth="1"/>
    <col min="2564" max="2564" width="10.7109375" style="662" customWidth="1"/>
    <col min="2565" max="2565" width="2.42578125" style="662" bestFit="1" customWidth="1"/>
    <col min="2566" max="2566" width="8.5703125" style="662" customWidth="1"/>
    <col min="2567" max="2567" width="12.42578125" style="662" customWidth="1"/>
    <col min="2568" max="2568" width="2.140625" style="662" customWidth="1"/>
    <col min="2569" max="2569" width="9.42578125" style="662" customWidth="1"/>
    <col min="2570" max="2814" width="11" style="662"/>
    <col min="2815" max="2815" width="46.7109375" style="662" bestFit="1" customWidth="1"/>
    <col min="2816" max="2816" width="11.85546875" style="662" customWidth="1"/>
    <col min="2817" max="2817" width="12.42578125" style="662" customWidth="1"/>
    <col min="2818" max="2818" width="12.5703125" style="662" customWidth="1"/>
    <col min="2819" max="2819" width="11.7109375" style="662" customWidth="1"/>
    <col min="2820" max="2820" width="10.7109375" style="662" customWidth="1"/>
    <col min="2821" max="2821" width="2.42578125" style="662" bestFit="1" customWidth="1"/>
    <col min="2822" max="2822" width="8.5703125" style="662" customWidth="1"/>
    <col min="2823" max="2823" width="12.42578125" style="662" customWidth="1"/>
    <col min="2824" max="2824" width="2.140625" style="662" customWidth="1"/>
    <col min="2825" max="2825" width="9.42578125" style="662" customWidth="1"/>
    <col min="2826" max="3070" width="11" style="662"/>
    <col min="3071" max="3071" width="46.7109375" style="662" bestFit="1" customWidth="1"/>
    <col min="3072" max="3072" width="11.85546875" style="662" customWidth="1"/>
    <col min="3073" max="3073" width="12.42578125" style="662" customWidth="1"/>
    <col min="3074" max="3074" width="12.5703125" style="662" customWidth="1"/>
    <col min="3075" max="3075" width="11.7109375" style="662" customWidth="1"/>
    <col min="3076" max="3076" width="10.7109375" style="662" customWidth="1"/>
    <col min="3077" max="3077" width="2.42578125" style="662" bestFit="1" customWidth="1"/>
    <col min="3078" max="3078" width="8.5703125" style="662" customWidth="1"/>
    <col min="3079" max="3079" width="12.42578125" style="662" customWidth="1"/>
    <col min="3080" max="3080" width="2.140625" style="662" customWidth="1"/>
    <col min="3081" max="3081" width="9.42578125" style="662" customWidth="1"/>
    <col min="3082" max="3326" width="11" style="662"/>
    <col min="3327" max="3327" width="46.7109375" style="662" bestFit="1" customWidth="1"/>
    <col min="3328" max="3328" width="11.85546875" style="662" customWidth="1"/>
    <col min="3329" max="3329" width="12.42578125" style="662" customWidth="1"/>
    <col min="3330" max="3330" width="12.5703125" style="662" customWidth="1"/>
    <col min="3331" max="3331" width="11.7109375" style="662" customWidth="1"/>
    <col min="3332" max="3332" width="10.7109375" style="662" customWidth="1"/>
    <col min="3333" max="3333" width="2.42578125" style="662" bestFit="1" customWidth="1"/>
    <col min="3334" max="3334" width="8.5703125" style="662" customWidth="1"/>
    <col min="3335" max="3335" width="12.42578125" style="662" customWidth="1"/>
    <col min="3336" max="3336" width="2.140625" style="662" customWidth="1"/>
    <col min="3337" max="3337" width="9.42578125" style="662" customWidth="1"/>
    <col min="3338" max="3582" width="11" style="662"/>
    <col min="3583" max="3583" width="46.7109375" style="662" bestFit="1" customWidth="1"/>
    <col min="3584" max="3584" width="11.85546875" style="662" customWidth="1"/>
    <col min="3585" max="3585" width="12.42578125" style="662" customWidth="1"/>
    <col min="3586" max="3586" width="12.5703125" style="662" customWidth="1"/>
    <col min="3587" max="3587" width="11.7109375" style="662" customWidth="1"/>
    <col min="3588" max="3588" width="10.7109375" style="662" customWidth="1"/>
    <col min="3589" max="3589" width="2.42578125" style="662" bestFit="1" customWidth="1"/>
    <col min="3590" max="3590" width="8.5703125" style="662" customWidth="1"/>
    <col min="3591" max="3591" width="12.42578125" style="662" customWidth="1"/>
    <col min="3592" max="3592" width="2.140625" style="662" customWidth="1"/>
    <col min="3593" max="3593" width="9.42578125" style="662" customWidth="1"/>
    <col min="3594" max="3838" width="11" style="662"/>
    <col min="3839" max="3839" width="46.7109375" style="662" bestFit="1" customWidth="1"/>
    <col min="3840" max="3840" width="11.85546875" style="662" customWidth="1"/>
    <col min="3841" max="3841" width="12.42578125" style="662" customWidth="1"/>
    <col min="3842" max="3842" width="12.5703125" style="662" customWidth="1"/>
    <col min="3843" max="3843" width="11.7109375" style="662" customWidth="1"/>
    <col min="3844" max="3844" width="10.7109375" style="662" customWidth="1"/>
    <col min="3845" max="3845" width="2.42578125" style="662" bestFit="1" customWidth="1"/>
    <col min="3846" max="3846" width="8.5703125" style="662" customWidth="1"/>
    <col min="3847" max="3847" width="12.42578125" style="662" customWidth="1"/>
    <col min="3848" max="3848" width="2.140625" style="662" customWidth="1"/>
    <col min="3849" max="3849" width="9.42578125" style="662" customWidth="1"/>
    <col min="3850" max="4094" width="11" style="662"/>
    <col min="4095" max="4095" width="46.7109375" style="662" bestFit="1" customWidth="1"/>
    <col min="4096" max="4096" width="11.85546875" style="662" customWidth="1"/>
    <col min="4097" max="4097" width="12.42578125" style="662" customWidth="1"/>
    <col min="4098" max="4098" width="12.5703125" style="662" customWidth="1"/>
    <col min="4099" max="4099" width="11.7109375" style="662" customWidth="1"/>
    <col min="4100" max="4100" width="10.7109375" style="662" customWidth="1"/>
    <col min="4101" max="4101" width="2.42578125" style="662" bestFit="1" customWidth="1"/>
    <col min="4102" max="4102" width="8.5703125" style="662" customWidth="1"/>
    <col min="4103" max="4103" width="12.42578125" style="662" customWidth="1"/>
    <col min="4104" max="4104" width="2.140625" style="662" customWidth="1"/>
    <col min="4105" max="4105" width="9.42578125" style="662" customWidth="1"/>
    <col min="4106" max="4350" width="11" style="662"/>
    <col min="4351" max="4351" width="46.7109375" style="662" bestFit="1" customWidth="1"/>
    <col min="4352" max="4352" width="11.85546875" style="662" customWidth="1"/>
    <col min="4353" max="4353" width="12.42578125" style="662" customWidth="1"/>
    <col min="4354" max="4354" width="12.5703125" style="662" customWidth="1"/>
    <col min="4355" max="4355" width="11.7109375" style="662" customWidth="1"/>
    <col min="4356" max="4356" width="10.7109375" style="662" customWidth="1"/>
    <col min="4357" max="4357" width="2.42578125" style="662" bestFit="1" customWidth="1"/>
    <col min="4358" max="4358" width="8.5703125" style="662" customWidth="1"/>
    <col min="4359" max="4359" width="12.42578125" style="662" customWidth="1"/>
    <col min="4360" max="4360" width="2.140625" style="662" customWidth="1"/>
    <col min="4361" max="4361" width="9.42578125" style="662" customWidth="1"/>
    <col min="4362" max="4606" width="11" style="662"/>
    <col min="4607" max="4607" width="46.7109375" style="662" bestFit="1" customWidth="1"/>
    <col min="4608" max="4608" width="11.85546875" style="662" customWidth="1"/>
    <col min="4609" max="4609" width="12.42578125" style="662" customWidth="1"/>
    <col min="4610" max="4610" width="12.5703125" style="662" customWidth="1"/>
    <col min="4611" max="4611" width="11.7109375" style="662" customWidth="1"/>
    <col min="4612" max="4612" width="10.7109375" style="662" customWidth="1"/>
    <col min="4613" max="4613" width="2.42578125" style="662" bestFit="1" customWidth="1"/>
    <col min="4614" max="4614" width="8.5703125" style="662" customWidth="1"/>
    <col min="4615" max="4615" width="12.42578125" style="662" customWidth="1"/>
    <col min="4616" max="4616" width="2.140625" style="662" customWidth="1"/>
    <col min="4617" max="4617" width="9.42578125" style="662" customWidth="1"/>
    <col min="4618" max="4862" width="11" style="662"/>
    <col min="4863" max="4863" width="46.7109375" style="662" bestFit="1" customWidth="1"/>
    <col min="4864" max="4864" width="11.85546875" style="662" customWidth="1"/>
    <col min="4865" max="4865" width="12.42578125" style="662" customWidth="1"/>
    <col min="4866" max="4866" width="12.5703125" style="662" customWidth="1"/>
    <col min="4867" max="4867" width="11.7109375" style="662" customWidth="1"/>
    <col min="4868" max="4868" width="10.7109375" style="662" customWidth="1"/>
    <col min="4869" max="4869" width="2.42578125" style="662" bestFit="1" customWidth="1"/>
    <col min="4870" max="4870" width="8.5703125" style="662" customWidth="1"/>
    <col min="4871" max="4871" width="12.42578125" style="662" customWidth="1"/>
    <col min="4872" max="4872" width="2.140625" style="662" customWidth="1"/>
    <col min="4873" max="4873" width="9.42578125" style="662" customWidth="1"/>
    <col min="4874" max="5118" width="11" style="662"/>
    <col min="5119" max="5119" width="46.7109375" style="662" bestFit="1" customWidth="1"/>
    <col min="5120" max="5120" width="11.85546875" style="662" customWidth="1"/>
    <col min="5121" max="5121" width="12.42578125" style="662" customWidth="1"/>
    <col min="5122" max="5122" width="12.5703125" style="662" customWidth="1"/>
    <col min="5123" max="5123" width="11.7109375" style="662" customWidth="1"/>
    <col min="5124" max="5124" width="10.7109375" style="662" customWidth="1"/>
    <col min="5125" max="5125" width="2.42578125" style="662" bestFit="1" customWidth="1"/>
    <col min="5126" max="5126" width="8.5703125" style="662" customWidth="1"/>
    <col min="5127" max="5127" width="12.42578125" style="662" customWidth="1"/>
    <col min="5128" max="5128" width="2.140625" style="662" customWidth="1"/>
    <col min="5129" max="5129" width="9.42578125" style="662" customWidth="1"/>
    <col min="5130" max="5374" width="11" style="662"/>
    <col min="5375" max="5375" width="46.7109375" style="662" bestFit="1" customWidth="1"/>
    <col min="5376" max="5376" width="11.85546875" style="662" customWidth="1"/>
    <col min="5377" max="5377" width="12.42578125" style="662" customWidth="1"/>
    <col min="5378" max="5378" width="12.5703125" style="662" customWidth="1"/>
    <col min="5379" max="5379" width="11.7109375" style="662" customWidth="1"/>
    <col min="5380" max="5380" width="10.7109375" style="662" customWidth="1"/>
    <col min="5381" max="5381" width="2.42578125" style="662" bestFit="1" customWidth="1"/>
    <col min="5382" max="5382" width="8.5703125" style="662" customWidth="1"/>
    <col min="5383" max="5383" width="12.42578125" style="662" customWidth="1"/>
    <col min="5384" max="5384" width="2.140625" style="662" customWidth="1"/>
    <col min="5385" max="5385" width="9.42578125" style="662" customWidth="1"/>
    <col min="5386" max="5630" width="11" style="662"/>
    <col min="5631" max="5631" width="46.7109375" style="662" bestFit="1" customWidth="1"/>
    <col min="5632" max="5632" width="11.85546875" style="662" customWidth="1"/>
    <col min="5633" max="5633" width="12.42578125" style="662" customWidth="1"/>
    <col min="5634" max="5634" width="12.5703125" style="662" customWidth="1"/>
    <col min="5635" max="5635" width="11.7109375" style="662" customWidth="1"/>
    <col min="5636" max="5636" width="10.7109375" style="662" customWidth="1"/>
    <col min="5637" max="5637" width="2.42578125" style="662" bestFit="1" customWidth="1"/>
    <col min="5638" max="5638" width="8.5703125" style="662" customWidth="1"/>
    <col min="5639" max="5639" width="12.42578125" style="662" customWidth="1"/>
    <col min="5640" max="5640" width="2.140625" style="662" customWidth="1"/>
    <col min="5641" max="5641" width="9.42578125" style="662" customWidth="1"/>
    <col min="5642" max="5886" width="11" style="662"/>
    <col min="5887" max="5887" width="46.7109375" style="662" bestFit="1" customWidth="1"/>
    <col min="5888" max="5888" width="11.85546875" style="662" customWidth="1"/>
    <col min="5889" max="5889" width="12.42578125" style="662" customWidth="1"/>
    <col min="5890" max="5890" width="12.5703125" style="662" customWidth="1"/>
    <col min="5891" max="5891" width="11.7109375" style="662" customWidth="1"/>
    <col min="5892" max="5892" width="10.7109375" style="662" customWidth="1"/>
    <col min="5893" max="5893" width="2.42578125" style="662" bestFit="1" customWidth="1"/>
    <col min="5894" max="5894" width="8.5703125" style="662" customWidth="1"/>
    <col min="5895" max="5895" width="12.42578125" style="662" customWidth="1"/>
    <col min="5896" max="5896" width="2.140625" style="662" customWidth="1"/>
    <col min="5897" max="5897" width="9.42578125" style="662" customWidth="1"/>
    <col min="5898" max="6142" width="11" style="662"/>
    <col min="6143" max="6143" width="46.7109375" style="662" bestFit="1" customWidth="1"/>
    <col min="6144" max="6144" width="11.85546875" style="662" customWidth="1"/>
    <col min="6145" max="6145" width="12.42578125" style="662" customWidth="1"/>
    <col min="6146" max="6146" width="12.5703125" style="662" customWidth="1"/>
    <col min="6147" max="6147" width="11.7109375" style="662" customWidth="1"/>
    <col min="6148" max="6148" width="10.7109375" style="662" customWidth="1"/>
    <col min="6149" max="6149" width="2.42578125" style="662" bestFit="1" customWidth="1"/>
    <col min="6150" max="6150" width="8.5703125" style="662" customWidth="1"/>
    <col min="6151" max="6151" width="12.42578125" style="662" customWidth="1"/>
    <col min="6152" max="6152" width="2.140625" style="662" customWidth="1"/>
    <col min="6153" max="6153" width="9.42578125" style="662" customWidth="1"/>
    <col min="6154" max="6398" width="11" style="662"/>
    <col min="6399" max="6399" width="46.7109375" style="662" bestFit="1" customWidth="1"/>
    <col min="6400" max="6400" width="11.85546875" style="662" customWidth="1"/>
    <col min="6401" max="6401" width="12.42578125" style="662" customWidth="1"/>
    <col min="6402" max="6402" width="12.5703125" style="662" customWidth="1"/>
    <col min="6403" max="6403" width="11.7109375" style="662" customWidth="1"/>
    <col min="6404" max="6404" width="10.7109375" style="662" customWidth="1"/>
    <col min="6405" max="6405" width="2.42578125" style="662" bestFit="1" customWidth="1"/>
    <col min="6406" max="6406" width="8.5703125" style="662" customWidth="1"/>
    <col min="6407" max="6407" width="12.42578125" style="662" customWidth="1"/>
    <col min="6408" max="6408" width="2.140625" style="662" customWidth="1"/>
    <col min="6409" max="6409" width="9.42578125" style="662" customWidth="1"/>
    <col min="6410" max="6654" width="11" style="662"/>
    <col min="6655" max="6655" width="46.7109375" style="662" bestFit="1" customWidth="1"/>
    <col min="6656" max="6656" width="11.85546875" style="662" customWidth="1"/>
    <col min="6657" max="6657" width="12.42578125" style="662" customWidth="1"/>
    <col min="6658" max="6658" width="12.5703125" style="662" customWidth="1"/>
    <col min="6659" max="6659" width="11.7109375" style="662" customWidth="1"/>
    <col min="6660" max="6660" width="10.7109375" style="662" customWidth="1"/>
    <col min="6661" max="6661" width="2.42578125" style="662" bestFit="1" customWidth="1"/>
    <col min="6662" max="6662" width="8.5703125" style="662" customWidth="1"/>
    <col min="6663" max="6663" width="12.42578125" style="662" customWidth="1"/>
    <col min="6664" max="6664" width="2.140625" style="662" customWidth="1"/>
    <col min="6665" max="6665" width="9.42578125" style="662" customWidth="1"/>
    <col min="6666" max="6910" width="11" style="662"/>
    <col min="6911" max="6911" width="46.7109375" style="662" bestFit="1" customWidth="1"/>
    <col min="6912" max="6912" width="11.85546875" style="662" customWidth="1"/>
    <col min="6913" max="6913" width="12.42578125" style="662" customWidth="1"/>
    <col min="6914" max="6914" width="12.5703125" style="662" customWidth="1"/>
    <col min="6915" max="6915" width="11.7109375" style="662" customWidth="1"/>
    <col min="6916" max="6916" width="10.7109375" style="662" customWidth="1"/>
    <col min="6917" max="6917" width="2.42578125" style="662" bestFit="1" customWidth="1"/>
    <col min="6918" max="6918" width="8.5703125" style="662" customWidth="1"/>
    <col min="6919" max="6919" width="12.42578125" style="662" customWidth="1"/>
    <col min="6920" max="6920" width="2.140625" style="662" customWidth="1"/>
    <col min="6921" max="6921" width="9.42578125" style="662" customWidth="1"/>
    <col min="6922" max="7166" width="11" style="662"/>
    <col min="7167" max="7167" width="46.7109375" style="662" bestFit="1" customWidth="1"/>
    <col min="7168" max="7168" width="11.85546875" style="662" customWidth="1"/>
    <col min="7169" max="7169" width="12.42578125" style="662" customWidth="1"/>
    <col min="7170" max="7170" width="12.5703125" style="662" customWidth="1"/>
    <col min="7171" max="7171" width="11.7109375" style="662" customWidth="1"/>
    <col min="7172" max="7172" width="10.7109375" style="662" customWidth="1"/>
    <col min="7173" max="7173" width="2.42578125" style="662" bestFit="1" customWidth="1"/>
    <col min="7174" max="7174" width="8.5703125" style="662" customWidth="1"/>
    <col min="7175" max="7175" width="12.42578125" style="662" customWidth="1"/>
    <col min="7176" max="7176" width="2.140625" style="662" customWidth="1"/>
    <col min="7177" max="7177" width="9.42578125" style="662" customWidth="1"/>
    <col min="7178" max="7422" width="11" style="662"/>
    <col min="7423" max="7423" width="46.7109375" style="662" bestFit="1" customWidth="1"/>
    <col min="7424" max="7424" width="11.85546875" style="662" customWidth="1"/>
    <col min="7425" max="7425" width="12.42578125" style="662" customWidth="1"/>
    <col min="7426" max="7426" width="12.5703125" style="662" customWidth="1"/>
    <col min="7427" max="7427" width="11.7109375" style="662" customWidth="1"/>
    <col min="7428" max="7428" width="10.7109375" style="662" customWidth="1"/>
    <col min="7429" max="7429" width="2.42578125" style="662" bestFit="1" customWidth="1"/>
    <col min="7430" max="7430" width="8.5703125" style="662" customWidth="1"/>
    <col min="7431" max="7431" width="12.42578125" style="662" customWidth="1"/>
    <col min="7432" max="7432" width="2.140625" style="662" customWidth="1"/>
    <col min="7433" max="7433" width="9.42578125" style="662" customWidth="1"/>
    <col min="7434" max="7678" width="11" style="662"/>
    <col min="7679" max="7679" width="46.7109375" style="662" bestFit="1" customWidth="1"/>
    <col min="7680" max="7680" width="11.85546875" style="662" customWidth="1"/>
    <col min="7681" max="7681" width="12.42578125" style="662" customWidth="1"/>
    <col min="7682" max="7682" width="12.5703125" style="662" customWidth="1"/>
    <col min="7683" max="7683" width="11.7109375" style="662" customWidth="1"/>
    <col min="7684" max="7684" width="10.7109375" style="662" customWidth="1"/>
    <col min="7685" max="7685" width="2.42578125" style="662" bestFit="1" customWidth="1"/>
    <col min="7686" max="7686" width="8.5703125" style="662" customWidth="1"/>
    <col min="7687" max="7687" width="12.42578125" style="662" customWidth="1"/>
    <col min="7688" max="7688" width="2.140625" style="662" customWidth="1"/>
    <col min="7689" max="7689" width="9.42578125" style="662" customWidth="1"/>
    <col min="7690" max="7934" width="11" style="662"/>
    <col min="7935" max="7935" width="46.7109375" style="662" bestFit="1" customWidth="1"/>
    <col min="7936" max="7936" width="11.85546875" style="662" customWidth="1"/>
    <col min="7937" max="7937" width="12.42578125" style="662" customWidth="1"/>
    <col min="7938" max="7938" width="12.5703125" style="662" customWidth="1"/>
    <col min="7939" max="7939" width="11.7109375" style="662" customWidth="1"/>
    <col min="7940" max="7940" width="10.7109375" style="662" customWidth="1"/>
    <col min="7941" max="7941" width="2.42578125" style="662" bestFit="1" customWidth="1"/>
    <col min="7942" max="7942" width="8.5703125" style="662" customWidth="1"/>
    <col min="7943" max="7943" width="12.42578125" style="662" customWidth="1"/>
    <col min="7944" max="7944" width="2.140625" style="662" customWidth="1"/>
    <col min="7945" max="7945" width="9.42578125" style="662" customWidth="1"/>
    <col min="7946" max="8190" width="11" style="662"/>
    <col min="8191" max="8191" width="46.7109375" style="662" bestFit="1" customWidth="1"/>
    <col min="8192" max="8192" width="11.85546875" style="662" customWidth="1"/>
    <col min="8193" max="8193" width="12.42578125" style="662" customWidth="1"/>
    <col min="8194" max="8194" width="12.5703125" style="662" customWidth="1"/>
    <col min="8195" max="8195" width="11.7109375" style="662" customWidth="1"/>
    <col min="8196" max="8196" width="10.7109375" style="662" customWidth="1"/>
    <col min="8197" max="8197" width="2.42578125" style="662" bestFit="1" customWidth="1"/>
    <col min="8198" max="8198" width="8.5703125" style="662" customWidth="1"/>
    <col min="8199" max="8199" width="12.42578125" style="662" customWidth="1"/>
    <col min="8200" max="8200" width="2.140625" style="662" customWidth="1"/>
    <col min="8201" max="8201" width="9.42578125" style="662" customWidth="1"/>
    <col min="8202" max="8446" width="11" style="662"/>
    <col min="8447" max="8447" width="46.7109375" style="662" bestFit="1" customWidth="1"/>
    <col min="8448" max="8448" width="11.85546875" style="662" customWidth="1"/>
    <col min="8449" max="8449" width="12.42578125" style="662" customWidth="1"/>
    <col min="8450" max="8450" width="12.5703125" style="662" customWidth="1"/>
    <col min="8451" max="8451" width="11.7109375" style="662" customWidth="1"/>
    <col min="8452" max="8452" width="10.7109375" style="662" customWidth="1"/>
    <col min="8453" max="8453" width="2.42578125" style="662" bestFit="1" customWidth="1"/>
    <col min="8454" max="8454" width="8.5703125" style="662" customWidth="1"/>
    <col min="8455" max="8455" width="12.42578125" style="662" customWidth="1"/>
    <col min="8456" max="8456" width="2.140625" style="662" customWidth="1"/>
    <col min="8457" max="8457" width="9.42578125" style="662" customWidth="1"/>
    <col min="8458" max="8702" width="11" style="662"/>
    <col min="8703" max="8703" width="46.7109375" style="662" bestFit="1" customWidth="1"/>
    <col min="8704" max="8704" width="11.85546875" style="662" customWidth="1"/>
    <col min="8705" max="8705" width="12.42578125" style="662" customWidth="1"/>
    <col min="8706" max="8706" width="12.5703125" style="662" customWidth="1"/>
    <col min="8707" max="8707" width="11.7109375" style="662" customWidth="1"/>
    <col min="8708" max="8708" width="10.7109375" style="662" customWidth="1"/>
    <col min="8709" max="8709" width="2.42578125" style="662" bestFit="1" customWidth="1"/>
    <col min="8710" max="8710" width="8.5703125" style="662" customWidth="1"/>
    <col min="8711" max="8711" width="12.42578125" style="662" customWidth="1"/>
    <col min="8712" max="8712" width="2.140625" style="662" customWidth="1"/>
    <col min="8713" max="8713" width="9.42578125" style="662" customWidth="1"/>
    <col min="8714" max="8958" width="11" style="662"/>
    <col min="8959" max="8959" width="46.7109375" style="662" bestFit="1" customWidth="1"/>
    <col min="8960" max="8960" width="11.85546875" style="662" customWidth="1"/>
    <col min="8961" max="8961" width="12.42578125" style="662" customWidth="1"/>
    <col min="8962" max="8962" width="12.5703125" style="662" customWidth="1"/>
    <col min="8963" max="8963" width="11.7109375" style="662" customWidth="1"/>
    <col min="8964" max="8964" width="10.7109375" style="662" customWidth="1"/>
    <col min="8965" max="8965" width="2.42578125" style="662" bestFit="1" customWidth="1"/>
    <col min="8966" max="8966" width="8.5703125" style="662" customWidth="1"/>
    <col min="8967" max="8967" width="12.42578125" style="662" customWidth="1"/>
    <col min="8968" max="8968" width="2.140625" style="662" customWidth="1"/>
    <col min="8969" max="8969" width="9.42578125" style="662" customWidth="1"/>
    <col min="8970" max="9214" width="11" style="662"/>
    <col min="9215" max="9215" width="46.7109375" style="662" bestFit="1" customWidth="1"/>
    <col min="9216" max="9216" width="11.85546875" style="662" customWidth="1"/>
    <col min="9217" max="9217" width="12.42578125" style="662" customWidth="1"/>
    <col min="9218" max="9218" width="12.5703125" style="662" customWidth="1"/>
    <col min="9219" max="9219" width="11.7109375" style="662" customWidth="1"/>
    <col min="9220" max="9220" width="10.7109375" style="662" customWidth="1"/>
    <col min="9221" max="9221" width="2.42578125" style="662" bestFit="1" customWidth="1"/>
    <col min="9222" max="9222" width="8.5703125" style="662" customWidth="1"/>
    <col min="9223" max="9223" width="12.42578125" style="662" customWidth="1"/>
    <col min="9224" max="9224" width="2.140625" style="662" customWidth="1"/>
    <col min="9225" max="9225" width="9.42578125" style="662" customWidth="1"/>
    <col min="9226" max="9470" width="11" style="662"/>
    <col min="9471" max="9471" width="46.7109375" style="662" bestFit="1" customWidth="1"/>
    <col min="9472" max="9472" width="11.85546875" style="662" customWidth="1"/>
    <col min="9473" max="9473" width="12.42578125" style="662" customWidth="1"/>
    <col min="9474" max="9474" width="12.5703125" style="662" customWidth="1"/>
    <col min="9475" max="9475" width="11.7109375" style="662" customWidth="1"/>
    <col min="9476" max="9476" width="10.7109375" style="662" customWidth="1"/>
    <col min="9477" max="9477" width="2.42578125" style="662" bestFit="1" customWidth="1"/>
    <col min="9478" max="9478" width="8.5703125" style="662" customWidth="1"/>
    <col min="9479" max="9479" width="12.42578125" style="662" customWidth="1"/>
    <col min="9480" max="9480" width="2.140625" style="662" customWidth="1"/>
    <col min="9481" max="9481" width="9.42578125" style="662" customWidth="1"/>
    <col min="9482" max="9726" width="11" style="662"/>
    <col min="9727" max="9727" width="46.7109375" style="662" bestFit="1" customWidth="1"/>
    <col min="9728" max="9728" width="11.85546875" style="662" customWidth="1"/>
    <col min="9729" max="9729" width="12.42578125" style="662" customWidth="1"/>
    <col min="9730" max="9730" width="12.5703125" style="662" customWidth="1"/>
    <col min="9731" max="9731" width="11.7109375" style="662" customWidth="1"/>
    <col min="9732" max="9732" width="10.7109375" style="662" customWidth="1"/>
    <col min="9733" max="9733" width="2.42578125" style="662" bestFit="1" customWidth="1"/>
    <col min="9734" max="9734" width="8.5703125" style="662" customWidth="1"/>
    <col min="9735" max="9735" width="12.42578125" style="662" customWidth="1"/>
    <col min="9736" max="9736" width="2.140625" style="662" customWidth="1"/>
    <col min="9737" max="9737" width="9.42578125" style="662" customWidth="1"/>
    <col min="9738" max="9982" width="11" style="662"/>
    <col min="9983" max="9983" width="46.7109375" style="662" bestFit="1" customWidth="1"/>
    <col min="9984" max="9984" width="11.85546875" style="662" customWidth="1"/>
    <col min="9985" max="9985" width="12.42578125" style="662" customWidth="1"/>
    <col min="9986" max="9986" width="12.5703125" style="662" customWidth="1"/>
    <col min="9987" max="9987" width="11.7109375" style="662" customWidth="1"/>
    <col min="9988" max="9988" width="10.7109375" style="662" customWidth="1"/>
    <col min="9989" max="9989" width="2.42578125" style="662" bestFit="1" customWidth="1"/>
    <col min="9990" max="9990" width="8.5703125" style="662" customWidth="1"/>
    <col min="9991" max="9991" width="12.42578125" style="662" customWidth="1"/>
    <col min="9992" max="9992" width="2.140625" style="662" customWidth="1"/>
    <col min="9993" max="9993" width="9.42578125" style="662" customWidth="1"/>
    <col min="9994" max="10238" width="11" style="662"/>
    <col min="10239" max="10239" width="46.7109375" style="662" bestFit="1" customWidth="1"/>
    <col min="10240" max="10240" width="11.85546875" style="662" customWidth="1"/>
    <col min="10241" max="10241" width="12.42578125" style="662" customWidth="1"/>
    <col min="10242" max="10242" width="12.5703125" style="662" customWidth="1"/>
    <col min="10243" max="10243" width="11.7109375" style="662" customWidth="1"/>
    <col min="10244" max="10244" width="10.7109375" style="662" customWidth="1"/>
    <col min="10245" max="10245" width="2.42578125" style="662" bestFit="1" customWidth="1"/>
    <col min="10246" max="10246" width="8.5703125" style="662" customWidth="1"/>
    <col min="10247" max="10247" width="12.42578125" style="662" customWidth="1"/>
    <col min="10248" max="10248" width="2.140625" style="662" customWidth="1"/>
    <col min="10249" max="10249" width="9.42578125" style="662" customWidth="1"/>
    <col min="10250" max="10494" width="11" style="662"/>
    <col min="10495" max="10495" width="46.7109375" style="662" bestFit="1" customWidth="1"/>
    <col min="10496" max="10496" width="11.85546875" style="662" customWidth="1"/>
    <col min="10497" max="10497" width="12.42578125" style="662" customWidth="1"/>
    <col min="10498" max="10498" width="12.5703125" style="662" customWidth="1"/>
    <col min="10499" max="10499" width="11.7109375" style="662" customWidth="1"/>
    <col min="10500" max="10500" width="10.7109375" style="662" customWidth="1"/>
    <col min="10501" max="10501" width="2.42578125" style="662" bestFit="1" customWidth="1"/>
    <col min="10502" max="10502" width="8.5703125" style="662" customWidth="1"/>
    <col min="10503" max="10503" width="12.42578125" style="662" customWidth="1"/>
    <col min="10504" max="10504" width="2.140625" style="662" customWidth="1"/>
    <col min="10505" max="10505" width="9.42578125" style="662" customWidth="1"/>
    <col min="10506" max="10750" width="11" style="662"/>
    <col min="10751" max="10751" width="46.7109375" style="662" bestFit="1" customWidth="1"/>
    <col min="10752" max="10752" width="11.85546875" style="662" customWidth="1"/>
    <col min="10753" max="10753" width="12.42578125" style="662" customWidth="1"/>
    <col min="10754" max="10754" width="12.5703125" style="662" customWidth="1"/>
    <col min="10755" max="10755" width="11.7109375" style="662" customWidth="1"/>
    <col min="10756" max="10756" width="10.7109375" style="662" customWidth="1"/>
    <col min="10757" max="10757" width="2.42578125" style="662" bestFit="1" customWidth="1"/>
    <col min="10758" max="10758" width="8.5703125" style="662" customWidth="1"/>
    <col min="10759" max="10759" width="12.42578125" style="662" customWidth="1"/>
    <col min="10760" max="10760" width="2.140625" style="662" customWidth="1"/>
    <col min="10761" max="10761" width="9.42578125" style="662" customWidth="1"/>
    <col min="10762" max="11006" width="11" style="662"/>
    <col min="11007" max="11007" width="46.7109375" style="662" bestFit="1" customWidth="1"/>
    <col min="11008" max="11008" width="11.85546875" style="662" customWidth="1"/>
    <col min="11009" max="11009" width="12.42578125" style="662" customWidth="1"/>
    <col min="11010" max="11010" width="12.5703125" style="662" customWidth="1"/>
    <col min="11011" max="11011" width="11.7109375" style="662" customWidth="1"/>
    <col min="11012" max="11012" width="10.7109375" style="662" customWidth="1"/>
    <col min="11013" max="11013" width="2.42578125" style="662" bestFit="1" customWidth="1"/>
    <col min="11014" max="11014" width="8.5703125" style="662" customWidth="1"/>
    <col min="11015" max="11015" width="12.42578125" style="662" customWidth="1"/>
    <col min="11016" max="11016" width="2.140625" style="662" customWidth="1"/>
    <col min="11017" max="11017" width="9.42578125" style="662" customWidth="1"/>
    <col min="11018" max="11262" width="11" style="662"/>
    <col min="11263" max="11263" width="46.7109375" style="662" bestFit="1" customWidth="1"/>
    <col min="11264" max="11264" width="11.85546875" style="662" customWidth="1"/>
    <col min="11265" max="11265" width="12.42578125" style="662" customWidth="1"/>
    <col min="11266" max="11266" width="12.5703125" style="662" customWidth="1"/>
    <col min="11267" max="11267" width="11.7109375" style="662" customWidth="1"/>
    <col min="11268" max="11268" width="10.7109375" style="662" customWidth="1"/>
    <col min="11269" max="11269" width="2.42578125" style="662" bestFit="1" customWidth="1"/>
    <col min="11270" max="11270" width="8.5703125" style="662" customWidth="1"/>
    <col min="11271" max="11271" width="12.42578125" style="662" customWidth="1"/>
    <col min="11272" max="11272" width="2.140625" style="662" customWidth="1"/>
    <col min="11273" max="11273" width="9.42578125" style="662" customWidth="1"/>
    <col min="11274" max="11518" width="11" style="662"/>
    <col min="11519" max="11519" width="46.7109375" style="662" bestFit="1" customWidth="1"/>
    <col min="11520" max="11520" width="11.85546875" style="662" customWidth="1"/>
    <col min="11521" max="11521" width="12.42578125" style="662" customWidth="1"/>
    <col min="11522" max="11522" width="12.5703125" style="662" customWidth="1"/>
    <col min="11523" max="11523" width="11.7109375" style="662" customWidth="1"/>
    <col min="11524" max="11524" width="10.7109375" style="662" customWidth="1"/>
    <col min="11525" max="11525" width="2.42578125" style="662" bestFit="1" customWidth="1"/>
    <col min="11526" max="11526" width="8.5703125" style="662" customWidth="1"/>
    <col min="11527" max="11527" width="12.42578125" style="662" customWidth="1"/>
    <col min="11528" max="11528" width="2.140625" style="662" customWidth="1"/>
    <col min="11529" max="11529" width="9.42578125" style="662" customWidth="1"/>
    <col min="11530" max="11774" width="11" style="662"/>
    <col min="11775" max="11775" width="46.7109375" style="662" bestFit="1" customWidth="1"/>
    <col min="11776" max="11776" width="11.85546875" style="662" customWidth="1"/>
    <col min="11777" max="11777" width="12.42578125" style="662" customWidth="1"/>
    <col min="11778" max="11778" width="12.5703125" style="662" customWidth="1"/>
    <col min="11779" max="11779" width="11.7109375" style="662" customWidth="1"/>
    <col min="11780" max="11780" width="10.7109375" style="662" customWidth="1"/>
    <col min="11781" max="11781" width="2.42578125" style="662" bestFit="1" customWidth="1"/>
    <col min="11782" max="11782" width="8.5703125" style="662" customWidth="1"/>
    <col min="11783" max="11783" width="12.42578125" style="662" customWidth="1"/>
    <col min="11784" max="11784" width="2.140625" style="662" customWidth="1"/>
    <col min="11785" max="11785" width="9.42578125" style="662" customWidth="1"/>
    <col min="11786" max="12030" width="11" style="662"/>
    <col min="12031" max="12031" width="46.7109375" style="662" bestFit="1" customWidth="1"/>
    <col min="12032" max="12032" width="11.85546875" style="662" customWidth="1"/>
    <col min="12033" max="12033" width="12.42578125" style="662" customWidth="1"/>
    <col min="12034" max="12034" width="12.5703125" style="662" customWidth="1"/>
    <col min="12035" max="12035" width="11.7109375" style="662" customWidth="1"/>
    <col min="12036" max="12036" width="10.7109375" style="662" customWidth="1"/>
    <col min="12037" max="12037" width="2.42578125" style="662" bestFit="1" customWidth="1"/>
    <col min="12038" max="12038" width="8.5703125" style="662" customWidth="1"/>
    <col min="12039" max="12039" width="12.42578125" style="662" customWidth="1"/>
    <col min="12040" max="12040" width="2.140625" style="662" customWidth="1"/>
    <col min="12041" max="12041" width="9.42578125" style="662" customWidth="1"/>
    <col min="12042" max="12286" width="11" style="662"/>
    <col min="12287" max="12287" width="46.7109375" style="662" bestFit="1" customWidth="1"/>
    <col min="12288" max="12288" width="11.85546875" style="662" customWidth="1"/>
    <col min="12289" max="12289" width="12.42578125" style="662" customWidth="1"/>
    <col min="12290" max="12290" width="12.5703125" style="662" customWidth="1"/>
    <col min="12291" max="12291" width="11.7109375" style="662" customWidth="1"/>
    <col min="12292" max="12292" width="10.7109375" style="662" customWidth="1"/>
    <col min="12293" max="12293" width="2.42578125" style="662" bestFit="1" customWidth="1"/>
    <col min="12294" max="12294" width="8.5703125" style="662" customWidth="1"/>
    <col min="12295" max="12295" width="12.42578125" style="662" customWidth="1"/>
    <col min="12296" max="12296" width="2.140625" style="662" customWidth="1"/>
    <col min="12297" max="12297" width="9.42578125" style="662" customWidth="1"/>
    <col min="12298" max="12542" width="11" style="662"/>
    <col min="12543" max="12543" width="46.7109375" style="662" bestFit="1" customWidth="1"/>
    <col min="12544" max="12544" width="11.85546875" style="662" customWidth="1"/>
    <col min="12545" max="12545" width="12.42578125" style="662" customWidth="1"/>
    <col min="12546" max="12546" width="12.5703125" style="662" customWidth="1"/>
    <col min="12547" max="12547" width="11.7109375" style="662" customWidth="1"/>
    <col min="12548" max="12548" width="10.7109375" style="662" customWidth="1"/>
    <col min="12549" max="12549" width="2.42578125" style="662" bestFit="1" customWidth="1"/>
    <col min="12550" max="12550" width="8.5703125" style="662" customWidth="1"/>
    <col min="12551" max="12551" width="12.42578125" style="662" customWidth="1"/>
    <col min="12552" max="12552" width="2.140625" style="662" customWidth="1"/>
    <col min="12553" max="12553" width="9.42578125" style="662" customWidth="1"/>
    <col min="12554" max="12798" width="11" style="662"/>
    <col min="12799" max="12799" width="46.7109375" style="662" bestFit="1" customWidth="1"/>
    <col min="12800" max="12800" width="11.85546875" style="662" customWidth="1"/>
    <col min="12801" max="12801" width="12.42578125" style="662" customWidth="1"/>
    <col min="12802" max="12802" width="12.5703125" style="662" customWidth="1"/>
    <col min="12803" max="12803" width="11.7109375" style="662" customWidth="1"/>
    <col min="12804" max="12804" width="10.7109375" style="662" customWidth="1"/>
    <col min="12805" max="12805" width="2.42578125" style="662" bestFit="1" customWidth="1"/>
    <col min="12806" max="12806" width="8.5703125" style="662" customWidth="1"/>
    <col min="12807" max="12807" width="12.42578125" style="662" customWidth="1"/>
    <col min="12808" max="12808" width="2.140625" style="662" customWidth="1"/>
    <col min="12809" max="12809" width="9.42578125" style="662" customWidth="1"/>
    <col min="12810" max="13054" width="11" style="662"/>
    <col min="13055" max="13055" width="46.7109375" style="662" bestFit="1" customWidth="1"/>
    <col min="13056" max="13056" width="11.85546875" style="662" customWidth="1"/>
    <col min="13057" max="13057" width="12.42578125" style="662" customWidth="1"/>
    <col min="13058" max="13058" width="12.5703125" style="662" customWidth="1"/>
    <col min="13059" max="13059" width="11.7109375" style="662" customWidth="1"/>
    <col min="13060" max="13060" width="10.7109375" style="662" customWidth="1"/>
    <col min="13061" max="13061" width="2.42578125" style="662" bestFit="1" customWidth="1"/>
    <col min="13062" max="13062" width="8.5703125" style="662" customWidth="1"/>
    <col min="13063" max="13063" width="12.42578125" style="662" customWidth="1"/>
    <col min="13064" max="13064" width="2.140625" style="662" customWidth="1"/>
    <col min="13065" max="13065" width="9.42578125" style="662" customWidth="1"/>
    <col min="13066" max="13310" width="11" style="662"/>
    <col min="13311" max="13311" width="46.7109375" style="662" bestFit="1" customWidth="1"/>
    <col min="13312" max="13312" width="11.85546875" style="662" customWidth="1"/>
    <col min="13313" max="13313" width="12.42578125" style="662" customWidth="1"/>
    <col min="13314" max="13314" width="12.5703125" style="662" customWidth="1"/>
    <col min="13315" max="13315" width="11.7109375" style="662" customWidth="1"/>
    <col min="13316" max="13316" width="10.7109375" style="662" customWidth="1"/>
    <col min="13317" max="13317" width="2.42578125" style="662" bestFit="1" customWidth="1"/>
    <col min="13318" max="13318" width="8.5703125" style="662" customWidth="1"/>
    <col min="13319" max="13319" width="12.42578125" style="662" customWidth="1"/>
    <col min="13320" max="13320" width="2.140625" style="662" customWidth="1"/>
    <col min="13321" max="13321" width="9.42578125" style="662" customWidth="1"/>
    <col min="13322" max="13566" width="11" style="662"/>
    <col min="13567" max="13567" width="46.7109375" style="662" bestFit="1" customWidth="1"/>
    <col min="13568" max="13568" width="11.85546875" style="662" customWidth="1"/>
    <col min="13569" max="13569" width="12.42578125" style="662" customWidth="1"/>
    <col min="13570" max="13570" width="12.5703125" style="662" customWidth="1"/>
    <col min="13571" max="13571" width="11.7109375" style="662" customWidth="1"/>
    <col min="13572" max="13572" width="10.7109375" style="662" customWidth="1"/>
    <col min="13573" max="13573" width="2.42578125" style="662" bestFit="1" customWidth="1"/>
    <col min="13574" max="13574" width="8.5703125" style="662" customWidth="1"/>
    <col min="13575" max="13575" width="12.42578125" style="662" customWidth="1"/>
    <col min="13576" max="13576" width="2.140625" style="662" customWidth="1"/>
    <col min="13577" max="13577" width="9.42578125" style="662" customWidth="1"/>
    <col min="13578" max="13822" width="11" style="662"/>
    <col min="13823" max="13823" width="46.7109375" style="662" bestFit="1" customWidth="1"/>
    <col min="13824" max="13824" width="11.85546875" style="662" customWidth="1"/>
    <col min="13825" max="13825" width="12.42578125" style="662" customWidth="1"/>
    <col min="13826" max="13826" width="12.5703125" style="662" customWidth="1"/>
    <col min="13827" max="13827" width="11.7109375" style="662" customWidth="1"/>
    <col min="13828" max="13828" width="10.7109375" style="662" customWidth="1"/>
    <col min="13829" max="13829" width="2.42578125" style="662" bestFit="1" customWidth="1"/>
    <col min="13830" max="13830" width="8.5703125" style="662" customWidth="1"/>
    <col min="13831" max="13831" width="12.42578125" style="662" customWidth="1"/>
    <col min="13832" max="13832" width="2.140625" style="662" customWidth="1"/>
    <col min="13833" max="13833" width="9.42578125" style="662" customWidth="1"/>
    <col min="13834" max="14078" width="11" style="662"/>
    <col min="14079" max="14079" width="46.7109375" style="662" bestFit="1" customWidth="1"/>
    <col min="14080" max="14080" width="11.85546875" style="662" customWidth="1"/>
    <col min="14081" max="14081" width="12.42578125" style="662" customWidth="1"/>
    <col min="14082" max="14082" width="12.5703125" style="662" customWidth="1"/>
    <col min="14083" max="14083" width="11.7109375" style="662" customWidth="1"/>
    <col min="14084" max="14084" width="10.7109375" style="662" customWidth="1"/>
    <col min="14085" max="14085" width="2.42578125" style="662" bestFit="1" customWidth="1"/>
    <col min="14086" max="14086" width="8.5703125" style="662" customWidth="1"/>
    <col min="14087" max="14087" width="12.42578125" style="662" customWidth="1"/>
    <col min="14088" max="14088" width="2.140625" style="662" customWidth="1"/>
    <col min="14089" max="14089" width="9.42578125" style="662" customWidth="1"/>
    <col min="14090" max="14334" width="11" style="662"/>
    <col min="14335" max="14335" width="46.7109375" style="662" bestFit="1" customWidth="1"/>
    <col min="14336" max="14336" width="11.85546875" style="662" customWidth="1"/>
    <col min="14337" max="14337" width="12.42578125" style="662" customWidth="1"/>
    <col min="14338" max="14338" width="12.5703125" style="662" customWidth="1"/>
    <col min="14339" max="14339" width="11.7109375" style="662" customWidth="1"/>
    <col min="14340" max="14340" width="10.7109375" style="662" customWidth="1"/>
    <col min="14341" max="14341" width="2.42578125" style="662" bestFit="1" customWidth="1"/>
    <col min="14342" max="14342" width="8.5703125" style="662" customWidth="1"/>
    <col min="14343" max="14343" width="12.42578125" style="662" customWidth="1"/>
    <col min="14344" max="14344" width="2.140625" style="662" customWidth="1"/>
    <col min="14345" max="14345" width="9.42578125" style="662" customWidth="1"/>
    <col min="14346" max="14590" width="11" style="662"/>
    <col min="14591" max="14591" width="46.7109375" style="662" bestFit="1" customWidth="1"/>
    <col min="14592" max="14592" width="11.85546875" style="662" customWidth="1"/>
    <col min="14593" max="14593" width="12.42578125" style="662" customWidth="1"/>
    <col min="14594" max="14594" width="12.5703125" style="662" customWidth="1"/>
    <col min="14595" max="14595" width="11.7109375" style="662" customWidth="1"/>
    <col min="14596" max="14596" width="10.7109375" style="662" customWidth="1"/>
    <col min="14597" max="14597" width="2.42578125" style="662" bestFit="1" customWidth="1"/>
    <col min="14598" max="14598" width="8.5703125" style="662" customWidth="1"/>
    <col min="14599" max="14599" width="12.42578125" style="662" customWidth="1"/>
    <col min="14600" max="14600" width="2.140625" style="662" customWidth="1"/>
    <col min="14601" max="14601" width="9.42578125" style="662" customWidth="1"/>
    <col min="14602" max="14846" width="11" style="662"/>
    <col min="14847" max="14847" width="46.7109375" style="662" bestFit="1" customWidth="1"/>
    <col min="14848" max="14848" width="11.85546875" style="662" customWidth="1"/>
    <col min="14849" max="14849" width="12.42578125" style="662" customWidth="1"/>
    <col min="14850" max="14850" width="12.5703125" style="662" customWidth="1"/>
    <col min="14851" max="14851" width="11.7109375" style="662" customWidth="1"/>
    <col min="14852" max="14852" width="10.7109375" style="662" customWidth="1"/>
    <col min="14853" max="14853" width="2.42578125" style="662" bestFit="1" customWidth="1"/>
    <col min="14854" max="14854" width="8.5703125" style="662" customWidth="1"/>
    <col min="14855" max="14855" width="12.42578125" style="662" customWidth="1"/>
    <col min="14856" max="14856" width="2.140625" style="662" customWidth="1"/>
    <col min="14857" max="14857" width="9.42578125" style="662" customWidth="1"/>
    <col min="14858" max="15102" width="11" style="662"/>
    <col min="15103" max="15103" width="46.7109375" style="662" bestFit="1" customWidth="1"/>
    <col min="15104" max="15104" width="11.85546875" style="662" customWidth="1"/>
    <col min="15105" max="15105" width="12.42578125" style="662" customWidth="1"/>
    <col min="15106" max="15106" width="12.5703125" style="662" customWidth="1"/>
    <col min="15107" max="15107" width="11.7109375" style="662" customWidth="1"/>
    <col min="15108" max="15108" width="10.7109375" style="662" customWidth="1"/>
    <col min="15109" max="15109" width="2.42578125" style="662" bestFit="1" customWidth="1"/>
    <col min="15110" max="15110" width="8.5703125" style="662" customWidth="1"/>
    <col min="15111" max="15111" width="12.42578125" style="662" customWidth="1"/>
    <col min="15112" max="15112" width="2.140625" style="662" customWidth="1"/>
    <col min="15113" max="15113" width="9.42578125" style="662" customWidth="1"/>
    <col min="15114" max="15358" width="11" style="662"/>
    <col min="15359" max="15359" width="46.7109375" style="662" bestFit="1" customWidth="1"/>
    <col min="15360" max="15360" width="11.85546875" style="662" customWidth="1"/>
    <col min="15361" max="15361" width="12.42578125" style="662" customWidth="1"/>
    <col min="15362" max="15362" width="12.5703125" style="662" customWidth="1"/>
    <col min="15363" max="15363" width="11.7109375" style="662" customWidth="1"/>
    <col min="15364" max="15364" width="10.7109375" style="662" customWidth="1"/>
    <col min="15365" max="15365" width="2.42578125" style="662" bestFit="1" customWidth="1"/>
    <col min="15366" max="15366" width="8.5703125" style="662" customWidth="1"/>
    <col min="15367" max="15367" width="12.42578125" style="662" customWidth="1"/>
    <col min="15368" max="15368" width="2.140625" style="662" customWidth="1"/>
    <col min="15369" max="15369" width="9.42578125" style="662" customWidth="1"/>
    <col min="15370" max="15614" width="11" style="662"/>
    <col min="15615" max="15615" width="46.7109375" style="662" bestFit="1" customWidth="1"/>
    <col min="15616" max="15616" width="11.85546875" style="662" customWidth="1"/>
    <col min="15617" max="15617" width="12.42578125" style="662" customWidth="1"/>
    <col min="15618" max="15618" width="12.5703125" style="662" customWidth="1"/>
    <col min="15619" max="15619" width="11.7109375" style="662" customWidth="1"/>
    <col min="15620" max="15620" width="10.7109375" style="662" customWidth="1"/>
    <col min="15621" max="15621" width="2.42578125" style="662" bestFit="1" customWidth="1"/>
    <col min="15622" max="15622" width="8.5703125" style="662" customWidth="1"/>
    <col min="15623" max="15623" width="12.42578125" style="662" customWidth="1"/>
    <col min="15624" max="15624" width="2.140625" style="662" customWidth="1"/>
    <col min="15625" max="15625" width="9.42578125" style="662" customWidth="1"/>
    <col min="15626" max="15870" width="11" style="662"/>
    <col min="15871" max="15871" width="46.7109375" style="662" bestFit="1" customWidth="1"/>
    <col min="15872" max="15872" width="11.85546875" style="662" customWidth="1"/>
    <col min="15873" max="15873" width="12.42578125" style="662" customWidth="1"/>
    <col min="15874" max="15874" width="12.5703125" style="662" customWidth="1"/>
    <col min="15875" max="15875" width="11.7109375" style="662" customWidth="1"/>
    <col min="15876" max="15876" width="10.7109375" style="662" customWidth="1"/>
    <col min="15877" max="15877" width="2.42578125" style="662" bestFit="1" customWidth="1"/>
    <col min="15878" max="15878" width="8.5703125" style="662" customWidth="1"/>
    <col min="15879" max="15879" width="12.42578125" style="662" customWidth="1"/>
    <col min="15880" max="15880" width="2.140625" style="662" customWidth="1"/>
    <col min="15881" max="15881" width="9.42578125" style="662" customWidth="1"/>
    <col min="15882" max="16126" width="11" style="662"/>
    <col min="16127" max="16127" width="46.7109375" style="662" bestFit="1" customWidth="1"/>
    <col min="16128" max="16128" width="11.85546875" style="662" customWidth="1"/>
    <col min="16129" max="16129" width="12.42578125" style="662" customWidth="1"/>
    <col min="16130" max="16130" width="12.5703125" style="662" customWidth="1"/>
    <col min="16131" max="16131" width="11.7109375" style="662" customWidth="1"/>
    <col min="16132" max="16132" width="10.7109375" style="662" customWidth="1"/>
    <col min="16133" max="16133" width="2.42578125" style="662" bestFit="1" customWidth="1"/>
    <col min="16134" max="16134" width="8.5703125" style="662" customWidth="1"/>
    <col min="16135" max="16135" width="12.42578125" style="662" customWidth="1"/>
    <col min="16136" max="16136" width="2.140625" style="662" customWidth="1"/>
    <col min="16137" max="16137" width="9.42578125" style="662" customWidth="1"/>
    <col min="16138" max="16384" width="11" style="662"/>
  </cols>
  <sheetData>
    <row r="1" spans="1:9" s="164" customFormat="1" ht="24.95" customHeight="1">
      <c r="A1" s="1894" t="s">
        <v>729</v>
      </c>
      <c r="B1" s="1894"/>
      <c r="C1" s="1894"/>
      <c r="D1" s="1894"/>
      <c r="E1" s="1894"/>
      <c r="F1" s="1894"/>
      <c r="G1" s="1894"/>
      <c r="H1" s="1894"/>
      <c r="I1" s="1894"/>
    </row>
    <row r="2" spans="1:9" s="164" customFormat="1" ht="17.100000000000001" customHeight="1">
      <c r="A2" s="1906" t="s">
        <v>113</v>
      </c>
      <c r="B2" s="1906"/>
      <c r="C2" s="1906"/>
      <c r="D2" s="1906"/>
      <c r="E2" s="1906"/>
      <c r="F2" s="1906"/>
      <c r="G2" s="1906"/>
      <c r="H2" s="1906"/>
      <c r="I2" s="1906"/>
    </row>
    <row r="3" spans="1:9" s="164" customFormat="1" ht="17.100000000000001" customHeight="1" thickBot="1">
      <c r="A3" s="699"/>
      <c r="B3" s="783"/>
      <c r="C3" s="663"/>
      <c r="D3" s="663"/>
      <c r="E3" s="663"/>
      <c r="F3" s="663"/>
      <c r="G3" s="663"/>
      <c r="H3" s="1896" t="s">
        <v>1</v>
      </c>
      <c r="I3" s="1896"/>
    </row>
    <row r="4" spans="1:9" s="164" customFormat="1" ht="26.25" customHeight="1" thickTop="1">
      <c r="A4" s="1910" t="s">
        <v>322</v>
      </c>
      <c r="B4" s="796">
        <v>2017</v>
      </c>
      <c r="C4" s="796">
        <v>2017</v>
      </c>
      <c r="D4" s="796">
        <v>2018</v>
      </c>
      <c r="E4" s="796">
        <v>2018</v>
      </c>
      <c r="F4" s="1917" t="s">
        <v>282</v>
      </c>
      <c r="G4" s="1917"/>
      <c r="H4" s="1917"/>
      <c r="I4" s="1918"/>
    </row>
    <row r="5" spans="1:9" s="164" customFormat="1" ht="26.25" customHeight="1">
      <c r="A5" s="1911"/>
      <c r="B5" s="784" t="s">
        <v>284</v>
      </c>
      <c r="C5" s="784" t="s">
        <v>285</v>
      </c>
      <c r="D5" s="784" t="s">
        <v>286</v>
      </c>
      <c r="E5" s="784" t="s">
        <v>405</v>
      </c>
      <c r="F5" s="1915" t="s">
        <v>44</v>
      </c>
      <c r="G5" s="1915"/>
      <c r="H5" s="1915" t="s">
        <v>132</v>
      </c>
      <c r="I5" s="1916"/>
    </row>
    <row r="6" spans="1:9" s="164" customFormat="1" ht="26.25" customHeight="1">
      <c r="A6" s="1912"/>
      <c r="B6" s="784"/>
      <c r="C6" s="784"/>
      <c r="D6" s="784"/>
      <c r="E6" s="784"/>
      <c r="F6" s="770" t="s">
        <v>3</v>
      </c>
      <c r="G6" s="785" t="s">
        <v>288</v>
      </c>
      <c r="H6" s="770" t="s">
        <v>3</v>
      </c>
      <c r="I6" s="786" t="s">
        <v>288</v>
      </c>
    </row>
    <row r="7" spans="1:9" s="164" customFormat="1" ht="26.25" customHeight="1">
      <c r="A7" s="665" t="s">
        <v>369</v>
      </c>
      <c r="B7" s="666">
        <v>221028.05011192398</v>
      </c>
      <c r="C7" s="666">
        <v>241767.7333003151</v>
      </c>
      <c r="D7" s="666">
        <v>288346.04289955128</v>
      </c>
      <c r="E7" s="666">
        <v>296252.60576828459</v>
      </c>
      <c r="F7" s="666">
        <v>20739.683188391122</v>
      </c>
      <c r="G7" s="787">
        <v>9.3832810712889074</v>
      </c>
      <c r="H7" s="666">
        <v>7906.5628687333083</v>
      </c>
      <c r="I7" s="722">
        <v>2.7420396649894907</v>
      </c>
    </row>
    <row r="8" spans="1:9" s="164" customFormat="1" ht="26.25" customHeight="1">
      <c r="A8" s="673" t="s">
        <v>370</v>
      </c>
      <c r="B8" s="674">
        <v>5588.4626733444893</v>
      </c>
      <c r="C8" s="674">
        <v>5307.9186856924998</v>
      </c>
      <c r="D8" s="674">
        <v>7303.9865465869016</v>
      </c>
      <c r="E8" s="674">
        <v>6058.5774170124878</v>
      </c>
      <c r="F8" s="674">
        <v>-280.54398765198948</v>
      </c>
      <c r="G8" s="788">
        <v>-5.0200565710156964</v>
      </c>
      <c r="H8" s="674">
        <v>-1245.4091295744138</v>
      </c>
      <c r="I8" s="791">
        <v>-17.05108739769495</v>
      </c>
    </row>
    <row r="9" spans="1:9" s="164" customFormat="1" ht="26.25" customHeight="1">
      <c r="A9" s="673" t="s">
        <v>371</v>
      </c>
      <c r="B9" s="674">
        <v>5537.1644933344896</v>
      </c>
      <c r="C9" s="674">
        <v>5262.1428042524994</v>
      </c>
      <c r="D9" s="674">
        <v>7301.7313363069015</v>
      </c>
      <c r="E9" s="674">
        <v>6056.6545143424873</v>
      </c>
      <c r="F9" s="674">
        <v>-275.02168908199019</v>
      </c>
      <c r="G9" s="788">
        <v>-4.9668325622808371</v>
      </c>
      <c r="H9" s="674">
        <v>-1245.0768219644142</v>
      </c>
      <c r="I9" s="791">
        <v>-17.05180271113829</v>
      </c>
    </row>
    <row r="10" spans="1:9" s="164" customFormat="1" ht="26.25" customHeight="1">
      <c r="A10" s="673" t="s">
        <v>372</v>
      </c>
      <c r="B10" s="674">
        <v>51.29818001000001</v>
      </c>
      <c r="C10" s="674">
        <v>45.775881439999992</v>
      </c>
      <c r="D10" s="674">
        <v>2.25521028</v>
      </c>
      <c r="E10" s="674">
        <v>1.9229026700000003</v>
      </c>
      <c r="F10" s="674">
        <v>-5.522298570000018</v>
      </c>
      <c r="G10" s="788">
        <v>-10.765096478907259</v>
      </c>
      <c r="H10" s="674">
        <v>-0.33230760999999975</v>
      </c>
      <c r="I10" s="791">
        <v>-14.735105322418082</v>
      </c>
    </row>
    <row r="11" spans="1:9" s="164" customFormat="1" ht="26.25" customHeight="1">
      <c r="A11" s="673" t="s">
        <v>373</v>
      </c>
      <c r="B11" s="674">
        <v>92788.125347221503</v>
      </c>
      <c r="C11" s="674">
        <v>101894.94887334462</v>
      </c>
      <c r="D11" s="674">
        <v>114735.93957331635</v>
      </c>
      <c r="E11" s="674">
        <v>120394.02856303411</v>
      </c>
      <c r="F11" s="674">
        <v>9106.8235261231166</v>
      </c>
      <c r="G11" s="788">
        <v>9.8146432984226859</v>
      </c>
      <c r="H11" s="674">
        <v>5658.0889897177549</v>
      </c>
      <c r="I11" s="791">
        <v>4.9314007544272833</v>
      </c>
    </row>
    <row r="12" spans="1:9" s="164" customFormat="1" ht="26.25" customHeight="1">
      <c r="A12" s="673" t="s">
        <v>371</v>
      </c>
      <c r="B12" s="674">
        <v>92758.015931981499</v>
      </c>
      <c r="C12" s="674">
        <v>101873.17766130462</v>
      </c>
      <c r="D12" s="674">
        <v>114732.56571662636</v>
      </c>
      <c r="E12" s="674">
        <v>120390.55420850261</v>
      </c>
      <c r="F12" s="674">
        <v>9115.1617293231247</v>
      </c>
      <c r="G12" s="788">
        <v>9.8268183485157543</v>
      </c>
      <c r="H12" s="674">
        <v>5657.9884918762546</v>
      </c>
      <c r="I12" s="791">
        <v>4.9314581753978262</v>
      </c>
    </row>
    <row r="13" spans="1:9" s="164" customFormat="1" ht="26.25" customHeight="1">
      <c r="A13" s="673" t="s">
        <v>372</v>
      </c>
      <c r="B13" s="674">
        <v>30.109415240000001</v>
      </c>
      <c r="C13" s="674">
        <v>21.771212040000002</v>
      </c>
      <c r="D13" s="674">
        <v>3.3738566900000002</v>
      </c>
      <c r="E13" s="674">
        <v>3.4743545314999995</v>
      </c>
      <c r="F13" s="674">
        <v>-8.3382031999999988</v>
      </c>
      <c r="G13" s="788">
        <v>-27.693009424250775</v>
      </c>
      <c r="H13" s="674">
        <v>0.1004978414999993</v>
      </c>
      <c r="I13" s="791">
        <v>2.9787228899754865</v>
      </c>
    </row>
    <row r="14" spans="1:9" s="164" customFormat="1" ht="26.25" customHeight="1">
      <c r="A14" s="673" t="s">
        <v>374</v>
      </c>
      <c r="B14" s="674">
        <v>88672.974029399993</v>
      </c>
      <c r="C14" s="674">
        <v>100495.11982083</v>
      </c>
      <c r="D14" s="674">
        <v>124816.16640228001</v>
      </c>
      <c r="E14" s="674">
        <v>132746.62043223</v>
      </c>
      <c r="F14" s="674">
        <v>11822.145791430012</v>
      </c>
      <c r="G14" s="788">
        <v>13.332298731189862</v>
      </c>
      <c r="H14" s="674">
        <v>7930.4540299499931</v>
      </c>
      <c r="I14" s="791">
        <v>6.3537074231156065</v>
      </c>
    </row>
    <row r="15" spans="1:9" s="164" customFormat="1" ht="26.25" customHeight="1">
      <c r="A15" s="673" t="s">
        <v>371</v>
      </c>
      <c r="B15" s="674">
        <v>88671.945529399993</v>
      </c>
      <c r="C15" s="674">
        <v>100494.08482083</v>
      </c>
      <c r="D15" s="674">
        <v>124816.16640228001</v>
      </c>
      <c r="E15" s="674">
        <v>132037.72043223001</v>
      </c>
      <c r="F15" s="674">
        <v>11822.139291430009</v>
      </c>
      <c r="G15" s="788">
        <v>13.332446041245671</v>
      </c>
      <c r="H15" s="674">
        <v>7221.5540299499989</v>
      </c>
      <c r="I15" s="791">
        <v>5.78575214902457</v>
      </c>
    </row>
    <row r="16" spans="1:9" s="164" customFormat="1" ht="26.25" customHeight="1">
      <c r="A16" s="673" t="s">
        <v>372</v>
      </c>
      <c r="B16" s="674">
        <v>1.0285</v>
      </c>
      <c r="C16" s="674">
        <v>1.0349999999999999</v>
      </c>
      <c r="D16" s="674">
        <v>0</v>
      </c>
      <c r="E16" s="674">
        <v>708.9</v>
      </c>
      <c r="F16" s="674">
        <v>6.4999999999999503E-3</v>
      </c>
      <c r="G16" s="788">
        <v>0.63198833252308706</v>
      </c>
      <c r="H16" s="674">
        <v>708.9</v>
      </c>
      <c r="I16" s="791"/>
    </row>
    <row r="17" spans="1:9" s="164" customFormat="1" ht="26.25" customHeight="1">
      <c r="A17" s="673" t="s">
        <v>375</v>
      </c>
      <c r="B17" s="674">
        <v>33757.240330098</v>
      </c>
      <c r="C17" s="674">
        <v>33832.982106647993</v>
      </c>
      <c r="D17" s="674">
        <v>41371.107332688</v>
      </c>
      <c r="E17" s="674">
        <v>36904.213324427925</v>
      </c>
      <c r="F17" s="674">
        <v>75.74177654999221</v>
      </c>
      <c r="G17" s="788">
        <v>0.22437194453499432</v>
      </c>
      <c r="H17" s="674">
        <v>-4466.8940082600748</v>
      </c>
      <c r="I17" s="791">
        <v>-10.797134271363115</v>
      </c>
    </row>
    <row r="18" spans="1:9" s="164" customFormat="1" ht="26.25" customHeight="1">
      <c r="A18" s="673" t="s">
        <v>371</v>
      </c>
      <c r="B18" s="674">
        <v>33544.562746308002</v>
      </c>
      <c r="C18" s="674">
        <v>33621.734080827991</v>
      </c>
      <c r="D18" s="674">
        <v>41371.107332688</v>
      </c>
      <c r="E18" s="674">
        <v>36904.213324427925</v>
      </c>
      <c r="F18" s="674">
        <v>77.171334519989614</v>
      </c>
      <c r="G18" s="788">
        <v>0.23005616470133683</v>
      </c>
      <c r="H18" s="674">
        <v>-4466.8940082600748</v>
      </c>
      <c r="I18" s="791">
        <v>-10.797134271363115</v>
      </c>
    </row>
    <row r="19" spans="1:9" s="164" customFormat="1" ht="26.25" customHeight="1">
      <c r="A19" s="673" t="s">
        <v>372</v>
      </c>
      <c r="B19" s="674">
        <v>212.67758379</v>
      </c>
      <c r="C19" s="674">
        <v>211.24802582000001</v>
      </c>
      <c r="D19" s="674">
        <v>0</v>
      </c>
      <c r="E19" s="674">
        <v>0</v>
      </c>
      <c r="F19" s="674">
        <v>-1.4295579699999905</v>
      </c>
      <c r="G19" s="788">
        <v>-0.67217143646485589</v>
      </c>
      <c r="H19" s="674">
        <v>0</v>
      </c>
      <c r="I19" s="791"/>
    </row>
    <row r="20" spans="1:9" s="164" customFormat="1" ht="26.25" customHeight="1">
      <c r="A20" s="673" t="s">
        <v>376</v>
      </c>
      <c r="B20" s="674">
        <v>221.24773185999999</v>
      </c>
      <c r="C20" s="674">
        <v>236.76381380000001</v>
      </c>
      <c r="D20" s="674">
        <v>118.84304467999999</v>
      </c>
      <c r="E20" s="674">
        <v>149.16603158000001</v>
      </c>
      <c r="F20" s="674">
        <v>15.516081940000021</v>
      </c>
      <c r="G20" s="788">
        <v>7.0129902844916883</v>
      </c>
      <c r="H20" s="674">
        <v>30.322986900000018</v>
      </c>
      <c r="I20" s="791">
        <v>25.515154868043403</v>
      </c>
    </row>
    <row r="21" spans="1:9" s="164" customFormat="1" ht="26.25" customHeight="1">
      <c r="A21" s="665" t="s">
        <v>377</v>
      </c>
      <c r="B21" s="666">
        <v>181.4</v>
      </c>
      <c r="C21" s="666">
        <v>79.45405027999999</v>
      </c>
      <c r="D21" s="666">
        <v>221</v>
      </c>
      <c r="E21" s="666">
        <v>689.68312708999997</v>
      </c>
      <c r="F21" s="666">
        <v>-101.94594972000002</v>
      </c>
      <c r="G21" s="787">
        <v>-56.199531267916214</v>
      </c>
      <c r="H21" s="666">
        <v>468.68312708999997</v>
      </c>
      <c r="I21" s="722">
        <v>212.0738131628959</v>
      </c>
    </row>
    <row r="22" spans="1:9" s="164" customFormat="1" ht="26.25" customHeight="1">
      <c r="A22" s="665" t="s">
        <v>378</v>
      </c>
      <c r="B22" s="666">
        <v>0</v>
      </c>
      <c r="C22" s="666">
        <v>0</v>
      </c>
      <c r="D22" s="666">
        <v>0</v>
      </c>
      <c r="E22" s="666">
        <v>0</v>
      </c>
      <c r="F22" s="666">
        <v>0</v>
      </c>
      <c r="G22" s="787"/>
      <c r="H22" s="666">
        <v>0</v>
      </c>
      <c r="I22" s="722"/>
    </row>
    <row r="23" spans="1:9" s="164" customFormat="1" ht="26.25" customHeight="1">
      <c r="A23" s="776" t="s">
        <v>379</v>
      </c>
      <c r="B23" s="666">
        <v>57246.027867661556</v>
      </c>
      <c r="C23" s="666">
        <v>64886.064726995966</v>
      </c>
      <c r="D23" s="666">
        <v>68272.896035082667</v>
      </c>
      <c r="E23" s="666">
        <v>73421.188937490748</v>
      </c>
      <c r="F23" s="666">
        <v>7640.0368593344101</v>
      </c>
      <c r="G23" s="787">
        <v>13.345968522036596</v>
      </c>
      <c r="H23" s="666">
        <v>5148.2929024080804</v>
      </c>
      <c r="I23" s="722">
        <v>7.5407565833483643</v>
      </c>
    </row>
    <row r="24" spans="1:9" s="164" customFormat="1" ht="26.25" customHeight="1">
      <c r="A24" s="777" t="s">
        <v>380</v>
      </c>
      <c r="B24" s="674">
        <v>29699.492332189995</v>
      </c>
      <c r="C24" s="674">
        <v>31425.494311909995</v>
      </c>
      <c r="D24" s="674">
        <v>38003.785623559997</v>
      </c>
      <c r="E24" s="674">
        <v>38594.734083559997</v>
      </c>
      <c r="F24" s="674">
        <v>1726.0019797200002</v>
      </c>
      <c r="G24" s="788">
        <v>5.811553815178387</v>
      </c>
      <c r="H24" s="674">
        <v>590.94845999999961</v>
      </c>
      <c r="I24" s="791">
        <v>1.5549726173427525</v>
      </c>
    </row>
    <row r="25" spans="1:9" s="164" customFormat="1" ht="26.25" customHeight="1">
      <c r="A25" s="777" t="s">
        <v>381</v>
      </c>
      <c r="B25" s="674">
        <v>12282.186413422542</v>
      </c>
      <c r="C25" s="674">
        <v>22390.459142908538</v>
      </c>
      <c r="D25" s="674">
        <v>12080.382785432652</v>
      </c>
      <c r="E25" s="674">
        <v>18403.946840887642</v>
      </c>
      <c r="F25" s="674">
        <v>10108.272729485996</v>
      </c>
      <c r="G25" s="788">
        <v>82.300271215874133</v>
      </c>
      <c r="H25" s="674">
        <v>6323.56405545499</v>
      </c>
      <c r="I25" s="791">
        <v>52.345725857961831</v>
      </c>
    </row>
    <row r="26" spans="1:9" s="164" customFormat="1" ht="26.25" customHeight="1">
      <c r="A26" s="777" t="s">
        <v>382</v>
      </c>
      <c r="B26" s="674">
        <v>15264.349122049021</v>
      </c>
      <c r="C26" s="674">
        <v>11070.111272177433</v>
      </c>
      <c r="D26" s="674">
        <v>18188.727626090018</v>
      </c>
      <c r="E26" s="674">
        <v>16422.508013043116</v>
      </c>
      <c r="F26" s="674">
        <v>-4194.237849871588</v>
      </c>
      <c r="G26" s="788">
        <v>-27.477344866366444</v>
      </c>
      <c r="H26" s="674">
        <v>-1766.2196130469019</v>
      </c>
      <c r="I26" s="791">
        <v>-9.7105176863137252</v>
      </c>
    </row>
    <row r="27" spans="1:9" s="164" customFormat="1" ht="26.25" customHeight="1">
      <c r="A27" s="778" t="s">
        <v>383</v>
      </c>
      <c r="B27" s="779">
        <v>278455.47797958553</v>
      </c>
      <c r="C27" s="779">
        <v>306733.25207759108</v>
      </c>
      <c r="D27" s="779">
        <v>356839.93893463397</v>
      </c>
      <c r="E27" s="779">
        <v>370363.47783286532</v>
      </c>
      <c r="F27" s="779">
        <v>28277.774098005553</v>
      </c>
      <c r="G27" s="789">
        <v>10.15522276781306</v>
      </c>
      <c r="H27" s="779">
        <v>13523.538898231345</v>
      </c>
      <c r="I27" s="792">
        <v>3.7898052943867895</v>
      </c>
    </row>
    <row r="28" spans="1:9" s="164" customFormat="1" ht="26.25" customHeight="1">
      <c r="A28" s="665" t="s">
        <v>384</v>
      </c>
      <c r="B28" s="666">
        <v>19078.460297303998</v>
      </c>
      <c r="C28" s="666">
        <v>18527.239510063999</v>
      </c>
      <c r="D28" s="666">
        <v>20198.296258684004</v>
      </c>
      <c r="E28" s="666">
        <v>17611.908347833996</v>
      </c>
      <c r="F28" s="666">
        <v>-551.22078723999948</v>
      </c>
      <c r="G28" s="787">
        <v>-2.8892309895568102</v>
      </c>
      <c r="H28" s="666">
        <v>-2586.3879108500078</v>
      </c>
      <c r="I28" s="722">
        <v>-12.804980567299198</v>
      </c>
    </row>
    <row r="29" spans="1:9" s="164" customFormat="1" ht="26.25" customHeight="1">
      <c r="A29" s="673" t="s">
        <v>385</v>
      </c>
      <c r="B29" s="674">
        <v>6519.2494668899981</v>
      </c>
      <c r="C29" s="674">
        <v>6227.2242723699983</v>
      </c>
      <c r="D29" s="674">
        <v>7161.6475369899999</v>
      </c>
      <c r="E29" s="674">
        <v>6416.9748176599996</v>
      </c>
      <c r="F29" s="674">
        <v>-292.02519451999979</v>
      </c>
      <c r="G29" s="788">
        <v>-4.4794296644596745</v>
      </c>
      <c r="H29" s="674">
        <v>-744.67271933000029</v>
      </c>
      <c r="I29" s="791">
        <v>-10.398064348793435</v>
      </c>
    </row>
    <row r="30" spans="1:9" s="164" customFormat="1" ht="26.25" customHeight="1">
      <c r="A30" s="673" t="s">
        <v>386</v>
      </c>
      <c r="B30" s="674">
        <v>12364.73573455</v>
      </c>
      <c r="C30" s="674">
        <v>12007.5416778</v>
      </c>
      <c r="D30" s="674">
        <v>12843.750556450001</v>
      </c>
      <c r="E30" s="674">
        <v>10862.336040609998</v>
      </c>
      <c r="F30" s="674">
        <v>-357.19405675000053</v>
      </c>
      <c r="G30" s="788">
        <v>-2.8888127042773402</v>
      </c>
      <c r="H30" s="674">
        <v>-1981.4145158400024</v>
      </c>
      <c r="I30" s="791">
        <v>-15.427070987803917</v>
      </c>
    </row>
    <row r="31" spans="1:9" s="164" customFormat="1" ht="26.25" customHeight="1">
      <c r="A31" s="673" t="s">
        <v>387</v>
      </c>
      <c r="B31" s="674">
        <v>95.982125290000027</v>
      </c>
      <c r="C31" s="674">
        <v>196.29933887000004</v>
      </c>
      <c r="D31" s="674">
        <v>184.34524686999998</v>
      </c>
      <c r="E31" s="674">
        <v>323.60573991000007</v>
      </c>
      <c r="F31" s="674">
        <v>100.31721358000001</v>
      </c>
      <c r="G31" s="788">
        <v>104.51655792878307</v>
      </c>
      <c r="H31" s="674">
        <v>139.26049304000009</v>
      </c>
      <c r="I31" s="791">
        <v>75.543305512078859</v>
      </c>
    </row>
    <row r="32" spans="1:9" s="164" customFormat="1" ht="26.25" customHeight="1">
      <c r="A32" s="673" t="s">
        <v>388</v>
      </c>
      <c r="B32" s="674">
        <v>98.230970573999997</v>
      </c>
      <c r="C32" s="674">
        <v>78.381936024000012</v>
      </c>
      <c r="D32" s="674">
        <v>7.3501018739999999</v>
      </c>
      <c r="E32" s="674">
        <v>7.7862831540000004</v>
      </c>
      <c r="F32" s="674">
        <v>-19.849034549999985</v>
      </c>
      <c r="G32" s="788">
        <v>-20.206493363564174</v>
      </c>
      <c r="H32" s="674">
        <v>0.43618128000000045</v>
      </c>
      <c r="I32" s="791">
        <v>5.934356931064225</v>
      </c>
    </row>
    <row r="33" spans="1:9" s="164" customFormat="1" ht="26.25" customHeight="1">
      <c r="A33" s="673" t="s">
        <v>389</v>
      </c>
      <c r="B33" s="674">
        <v>0.26200000000000001</v>
      </c>
      <c r="C33" s="674">
        <v>17.792285000000003</v>
      </c>
      <c r="D33" s="674">
        <v>1.2028165</v>
      </c>
      <c r="E33" s="674">
        <v>1.2054665</v>
      </c>
      <c r="F33" s="674">
        <v>17.530285000000003</v>
      </c>
      <c r="G33" s="788">
        <v>6690.948473282444</v>
      </c>
      <c r="H33" s="674">
        <v>2.6500000000000412E-3</v>
      </c>
      <c r="I33" s="791">
        <v>0.220316232775327</v>
      </c>
    </row>
    <row r="34" spans="1:9" s="164" customFormat="1" ht="26.25" customHeight="1">
      <c r="A34" s="759" t="s">
        <v>390</v>
      </c>
      <c r="B34" s="666">
        <v>251801.03352306486</v>
      </c>
      <c r="C34" s="666">
        <v>276463.2786507929</v>
      </c>
      <c r="D34" s="666">
        <v>323376.78833129973</v>
      </c>
      <c r="E34" s="666">
        <v>339365.18920877221</v>
      </c>
      <c r="F34" s="666">
        <v>24662.245127728034</v>
      </c>
      <c r="G34" s="787">
        <v>9.79433832445687</v>
      </c>
      <c r="H34" s="666">
        <v>15988.400877472479</v>
      </c>
      <c r="I34" s="722">
        <v>4.9442017653698604</v>
      </c>
    </row>
    <row r="35" spans="1:9" s="164" customFormat="1" ht="26.25" customHeight="1">
      <c r="A35" s="673" t="s">
        <v>391</v>
      </c>
      <c r="B35" s="674">
        <v>6814.8</v>
      </c>
      <c r="C35" s="674">
        <v>9737.1</v>
      </c>
      <c r="D35" s="674">
        <v>7989.4</v>
      </c>
      <c r="E35" s="674">
        <v>9080.7999999999993</v>
      </c>
      <c r="F35" s="674">
        <v>2922.3</v>
      </c>
      <c r="G35" s="788">
        <v>42.881669307976757</v>
      </c>
      <c r="H35" s="674">
        <v>1091.3999999999996</v>
      </c>
      <c r="I35" s="791">
        <v>13.66060029539139</v>
      </c>
    </row>
    <row r="36" spans="1:9" s="164" customFormat="1" ht="26.25" customHeight="1">
      <c r="A36" s="673" t="s">
        <v>392</v>
      </c>
      <c r="B36" s="674">
        <v>170.10310785999999</v>
      </c>
      <c r="C36" s="674">
        <v>126.17189</v>
      </c>
      <c r="D36" s="674">
        <v>75.195085480000003</v>
      </c>
      <c r="E36" s="674">
        <v>95.186319019999999</v>
      </c>
      <c r="F36" s="674">
        <v>-43.93121785999999</v>
      </c>
      <c r="G36" s="788">
        <v>-25.826228816557961</v>
      </c>
      <c r="H36" s="674">
        <v>19.991233539999996</v>
      </c>
      <c r="I36" s="791">
        <v>26.585824608600468</v>
      </c>
    </row>
    <row r="37" spans="1:9" s="164" customFormat="1" ht="26.25" customHeight="1">
      <c r="A37" s="679" t="s">
        <v>393</v>
      </c>
      <c r="B37" s="674">
        <v>41999.851472388393</v>
      </c>
      <c r="C37" s="674">
        <v>46224.300039060945</v>
      </c>
      <c r="D37" s="674">
        <v>61535.049148239341</v>
      </c>
      <c r="E37" s="674">
        <v>55548.13455882651</v>
      </c>
      <c r="F37" s="674">
        <v>4224.4485666725523</v>
      </c>
      <c r="G37" s="788">
        <v>10.058246442728008</v>
      </c>
      <c r="H37" s="674">
        <v>-5986.9145894128305</v>
      </c>
      <c r="I37" s="791">
        <v>-9.7292757091819606</v>
      </c>
    </row>
    <row r="38" spans="1:9" s="164" customFormat="1" ht="26.25" customHeight="1">
      <c r="A38" s="780" t="s">
        <v>394</v>
      </c>
      <c r="B38" s="674">
        <v>0</v>
      </c>
      <c r="C38" s="674">
        <v>0</v>
      </c>
      <c r="D38" s="674">
        <v>0</v>
      </c>
      <c r="E38" s="674">
        <v>0</v>
      </c>
      <c r="F38" s="674">
        <v>0</v>
      </c>
      <c r="G38" s="788"/>
      <c r="H38" s="674">
        <v>0</v>
      </c>
      <c r="I38" s="791"/>
    </row>
    <row r="39" spans="1:9" s="164" customFormat="1" ht="26.25" customHeight="1">
      <c r="A39" s="780" t="s">
        <v>395</v>
      </c>
      <c r="B39" s="674">
        <v>41999.851472388393</v>
      </c>
      <c r="C39" s="674">
        <v>46224.300039060945</v>
      </c>
      <c r="D39" s="674">
        <v>61535.049148239341</v>
      </c>
      <c r="E39" s="674">
        <v>55548.13455882651</v>
      </c>
      <c r="F39" s="674">
        <v>4224.4485666725523</v>
      </c>
      <c r="G39" s="788">
        <v>10.058246442728008</v>
      </c>
      <c r="H39" s="674">
        <v>-5986.9145894128305</v>
      </c>
      <c r="I39" s="791">
        <v>-9.7292757091819606</v>
      </c>
    </row>
    <row r="40" spans="1:9" s="164" customFormat="1" ht="26.25" customHeight="1">
      <c r="A40" s="673" t="s">
        <v>396</v>
      </c>
      <c r="B40" s="674">
        <v>202816.27894281648</v>
      </c>
      <c r="C40" s="674">
        <v>220375.70672173196</v>
      </c>
      <c r="D40" s="674">
        <v>253777.1440975804</v>
      </c>
      <c r="E40" s="674">
        <v>274641.06833092571</v>
      </c>
      <c r="F40" s="674">
        <v>17559.427778915473</v>
      </c>
      <c r="G40" s="788">
        <v>8.6577999904368159</v>
      </c>
      <c r="H40" s="674">
        <v>20863.924233345315</v>
      </c>
      <c r="I40" s="791">
        <v>8.2213566976397541</v>
      </c>
    </row>
    <row r="41" spans="1:9" s="164" customFormat="1" ht="26.25" customHeight="1">
      <c r="A41" s="679" t="s">
        <v>397</v>
      </c>
      <c r="B41" s="674">
        <v>200735.94992329748</v>
      </c>
      <c r="C41" s="674">
        <v>217489.43865850195</v>
      </c>
      <c r="D41" s="674">
        <v>252107.64372024106</v>
      </c>
      <c r="E41" s="674">
        <v>272282.12766944873</v>
      </c>
      <c r="F41" s="674">
        <v>16753.488735204475</v>
      </c>
      <c r="G41" s="788">
        <v>8.3460330556664566</v>
      </c>
      <c r="H41" s="674">
        <v>20174.483949207672</v>
      </c>
      <c r="I41" s="791">
        <v>8.0023293429353153</v>
      </c>
    </row>
    <row r="42" spans="1:9" s="164" customFormat="1" ht="26.25" customHeight="1">
      <c r="A42" s="679" t="s">
        <v>398</v>
      </c>
      <c r="B42" s="674">
        <v>2080.3290195190002</v>
      </c>
      <c r="C42" s="674">
        <v>2886.2680632300003</v>
      </c>
      <c r="D42" s="674">
        <v>1669.5003773393328</v>
      </c>
      <c r="E42" s="674">
        <v>2358.940661477</v>
      </c>
      <c r="F42" s="674">
        <v>805.93904371100007</v>
      </c>
      <c r="G42" s="788">
        <v>38.740941271748639</v>
      </c>
      <c r="H42" s="674">
        <v>689.44028413766728</v>
      </c>
      <c r="I42" s="791">
        <v>41.296204151593059</v>
      </c>
    </row>
    <row r="43" spans="1:9" s="164" customFormat="1" ht="26.25" customHeight="1">
      <c r="A43" s="689" t="s">
        <v>399</v>
      </c>
      <c r="B43" s="690">
        <v>0</v>
      </c>
      <c r="C43" s="690">
        <v>0</v>
      </c>
      <c r="D43" s="690">
        <v>0</v>
      </c>
      <c r="E43" s="690">
        <v>0</v>
      </c>
      <c r="F43" s="690">
        <v>0</v>
      </c>
      <c r="G43" s="794">
        <v>0</v>
      </c>
      <c r="H43" s="690">
        <v>0</v>
      </c>
      <c r="I43" s="795">
        <v>0</v>
      </c>
    </row>
    <row r="44" spans="1:9" s="164" customFormat="1" ht="26.25" customHeight="1">
      <c r="A44" s="781" t="s">
        <v>400</v>
      </c>
      <c r="B44" s="690">
        <v>0</v>
      </c>
      <c r="C44" s="690">
        <v>0</v>
      </c>
      <c r="D44" s="690">
        <v>0</v>
      </c>
      <c r="E44" s="690">
        <v>0</v>
      </c>
      <c r="F44" s="690">
        <v>0</v>
      </c>
      <c r="G44" s="787">
        <v>0</v>
      </c>
      <c r="H44" s="690">
        <v>0</v>
      </c>
      <c r="I44" s="722">
        <v>0</v>
      </c>
    </row>
    <row r="45" spans="1:9" s="164" customFormat="1" ht="26.25" customHeight="1" thickBot="1">
      <c r="A45" s="782" t="s">
        <v>401</v>
      </c>
      <c r="B45" s="695">
        <v>7575.9841577602047</v>
      </c>
      <c r="C45" s="695">
        <v>11742.733940605151</v>
      </c>
      <c r="D45" s="695">
        <v>13264.854373828737</v>
      </c>
      <c r="E45" s="695">
        <v>13386.380292117006</v>
      </c>
      <c r="F45" s="695">
        <v>4166.7497828449459</v>
      </c>
      <c r="G45" s="790">
        <v>54.999452164599319</v>
      </c>
      <c r="H45" s="695">
        <v>121.52591828826917</v>
      </c>
      <c r="I45" s="793">
        <v>0.91614966032372813</v>
      </c>
    </row>
    <row r="46" spans="1:9" s="164" customFormat="1" ht="17.100000000000001" customHeight="1" thickTop="1">
      <c r="A46" s="705" t="s">
        <v>316</v>
      </c>
      <c r="B46" s="783"/>
      <c r="C46" s="663"/>
      <c r="D46" s="701"/>
      <c r="E46" s="701"/>
      <c r="F46" s="678"/>
      <c r="G46" s="678"/>
      <c r="H46" s="678"/>
      <c r="I46" s="678"/>
    </row>
  </sheetData>
  <mergeCells count="7">
    <mergeCell ref="A1:I1"/>
    <mergeCell ref="A2:I2"/>
    <mergeCell ref="H3:I3"/>
    <mergeCell ref="F4:I4"/>
    <mergeCell ref="F5:G5"/>
    <mergeCell ref="H5:I5"/>
    <mergeCell ref="A4:A6"/>
  </mergeCells>
  <pageMargins left="0.5" right="0.5" top="0.5" bottom="0.5" header="0.3" footer="0.3"/>
  <pageSetup scale="63"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O52"/>
  <sheetViews>
    <sheetView zoomScaleSheetLayoutView="68" workbookViewId="0">
      <selection activeCell="R12" sqref="R12"/>
    </sheetView>
  </sheetViews>
  <sheetFormatPr defaultRowHeight="15.75"/>
  <cols>
    <col min="1" max="1" width="35.85546875" style="482" customWidth="1"/>
    <col min="2" max="2" width="9.85546875" style="469" bestFit="1" customWidth="1"/>
    <col min="3" max="8" width="11.5703125" style="469" customWidth="1"/>
    <col min="9" max="9" width="9.85546875" style="483" bestFit="1" customWidth="1"/>
    <col min="10" max="10" width="9.85546875" style="469" bestFit="1" customWidth="1"/>
    <col min="11" max="11" width="9.85546875" style="483" bestFit="1" customWidth="1"/>
    <col min="12" max="12" width="9.85546875" style="469" bestFit="1" customWidth="1"/>
    <col min="13" max="254" width="9.140625" style="469"/>
    <col min="255" max="255" width="35.85546875" style="469" customWidth="1"/>
    <col min="256" max="256" width="9.85546875" style="469" bestFit="1" customWidth="1"/>
    <col min="257" max="262" width="11.5703125" style="469" customWidth="1"/>
    <col min="263" max="266" width="9.85546875" style="469" bestFit="1" customWidth="1"/>
    <col min="267" max="510" width="9.140625" style="469"/>
    <col min="511" max="511" width="35.85546875" style="469" customWidth="1"/>
    <col min="512" max="512" width="9.85546875" style="469" bestFit="1" customWidth="1"/>
    <col min="513" max="518" width="11.5703125" style="469" customWidth="1"/>
    <col min="519" max="522" width="9.85546875" style="469" bestFit="1" customWidth="1"/>
    <col min="523" max="766" width="9.140625" style="469"/>
    <col min="767" max="767" width="35.85546875" style="469" customWidth="1"/>
    <col min="768" max="768" width="9.85546875" style="469" bestFit="1" customWidth="1"/>
    <col min="769" max="774" width="11.5703125" style="469" customWidth="1"/>
    <col min="775" max="778" width="9.85546875" style="469" bestFit="1" customWidth="1"/>
    <col min="779" max="1022" width="9.140625" style="469"/>
    <col min="1023" max="1023" width="35.85546875" style="469" customWidth="1"/>
    <col min="1024" max="1024" width="9.85546875" style="469" bestFit="1" customWidth="1"/>
    <col min="1025" max="1030" width="11.5703125" style="469" customWidth="1"/>
    <col min="1031" max="1034" width="9.85546875" style="469" bestFit="1" customWidth="1"/>
    <col min="1035" max="1278" width="9.140625" style="469"/>
    <col min="1279" max="1279" width="35.85546875" style="469" customWidth="1"/>
    <col min="1280" max="1280" width="9.85546875" style="469" bestFit="1" customWidth="1"/>
    <col min="1281" max="1286" width="11.5703125" style="469" customWidth="1"/>
    <col min="1287" max="1290" width="9.85546875" style="469" bestFit="1" customWidth="1"/>
    <col min="1291" max="1534" width="9.140625" style="469"/>
    <col min="1535" max="1535" width="35.85546875" style="469" customWidth="1"/>
    <col min="1536" max="1536" width="9.85546875" style="469" bestFit="1" customWidth="1"/>
    <col min="1537" max="1542" width="11.5703125" style="469" customWidth="1"/>
    <col min="1543" max="1546" width="9.85546875" style="469" bestFit="1" customWidth="1"/>
    <col min="1547" max="1790" width="9.140625" style="469"/>
    <col min="1791" max="1791" width="35.85546875" style="469" customWidth="1"/>
    <col min="1792" max="1792" width="9.85546875" style="469" bestFit="1" customWidth="1"/>
    <col min="1793" max="1798" width="11.5703125" style="469" customWidth="1"/>
    <col min="1799" max="1802" width="9.85546875" style="469" bestFit="1" customWidth="1"/>
    <col min="1803" max="2046" width="9.140625" style="469"/>
    <col min="2047" max="2047" width="35.85546875" style="469" customWidth="1"/>
    <col min="2048" max="2048" width="9.85546875" style="469" bestFit="1" customWidth="1"/>
    <col min="2049" max="2054" width="11.5703125" style="469" customWidth="1"/>
    <col min="2055" max="2058" width="9.85546875" style="469" bestFit="1" customWidth="1"/>
    <col min="2059" max="2302" width="9.140625" style="469"/>
    <col min="2303" max="2303" width="35.85546875" style="469" customWidth="1"/>
    <col min="2304" max="2304" width="9.85546875" style="469" bestFit="1" customWidth="1"/>
    <col min="2305" max="2310" width="11.5703125" style="469" customWidth="1"/>
    <col min="2311" max="2314" width="9.85546875" style="469" bestFit="1" customWidth="1"/>
    <col min="2315" max="2558" width="9.140625" style="469"/>
    <col min="2559" max="2559" width="35.85546875" style="469" customWidth="1"/>
    <col min="2560" max="2560" width="9.85546875" style="469" bestFit="1" customWidth="1"/>
    <col min="2561" max="2566" width="11.5703125" style="469" customWidth="1"/>
    <col min="2567" max="2570" width="9.85546875" style="469" bestFit="1" customWidth="1"/>
    <col min="2571" max="2814" width="9.140625" style="469"/>
    <col min="2815" max="2815" width="35.85546875" style="469" customWidth="1"/>
    <col min="2816" max="2816" width="9.85546875" style="469" bestFit="1" customWidth="1"/>
    <col min="2817" max="2822" width="11.5703125" style="469" customWidth="1"/>
    <col min="2823" max="2826" width="9.85546875" style="469" bestFit="1" customWidth="1"/>
    <col min="2827" max="3070" width="9.140625" style="469"/>
    <col min="3071" max="3071" width="35.85546875" style="469" customWidth="1"/>
    <col min="3072" max="3072" width="9.85546875" style="469" bestFit="1" customWidth="1"/>
    <col min="3073" max="3078" width="11.5703125" style="469" customWidth="1"/>
    <col min="3079" max="3082" width="9.85546875" style="469" bestFit="1" customWidth="1"/>
    <col min="3083" max="3326" width="9.140625" style="469"/>
    <col min="3327" max="3327" width="35.85546875" style="469" customWidth="1"/>
    <col min="3328" max="3328" width="9.85546875" style="469" bestFit="1" customWidth="1"/>
    <col min="3329" max="3334" width="11.5703125" style="469" customWidth="1"/>
    <col min="3335" max="3338" width="9.85546875" style="469" bestFit="1" customWidth="1"/>
    <col min="3339" max="3582" width="9.140625" style="469"/>
    <col min="3583" max="3583" width="35.85546875" style="469" customWidth="1"/>
    <col min="3584" max="3584" width="9.85546875" style="469" bestFit="1" customWidth="1"/>
    <col min="3585" max="3590" width="11.5703125" style="469" customWidth="1"/>
    <col min="3591" max="3594" width="9.85546875" style="469" bestFit="1" customWidth="1"/>
    <col min="3595" max="3838" width="9.140625" style="469"/>
    <col min="3839" max="3839" width="35.85546875" style="469" customWidth="1"/>
    <col min="3840" max="3840" width="9.85546875" style="469" bestFit="1" customWidth="1"/>
    <col min="3841" max="3846" width="11.5703125" style="469" customWidth="1"/>
    <col min="3847" max="3850" width="9.85546875" style="469" bestFit="1" customWidth="1"/>
    <col min="3851" max="4094" width="9.140625" style="469"/>
    <col min="4095" max="4095" width="35.85546875" style="469" customWidth="1"/>
    <col min="4096" max="4096" width="9.85546875" style="469" bestFit="1" customWidth="1"/>
    <col min="4097" max="4102" width="11.5703125" style="469" customWidth="1"/>
    <col min="4103" max="4106" width="9.85546875" style="469" bestFit="1" customWidth="1"/>
    <col min="4107" max="4350" width="9.140625" style="469"/>
    <col min="4351" max="4351" width="35.85546875" style="469" customWidth="1"/>
    <col min="4352" max="4352" width="9.85546875" style="469" bestFit="1" customWidth="1"/>
    <col min="4353" max="4358" width="11.5703125" style="469" customWidth="1"/>
    <col min="4359" max="4362" width="9.85546875" style="469" bestFit="1" customWidth="1"/>
    <col min="4363" max="4606" width="9.140625" style="469"/>
    <col min="4607" max="4607" width="35.85546875" style="469" customWidth="1"/>
    <col min="4608" max="4608" width="9.85546875" style="469" bestFit="1" customWidth="1"/>
    <col min="4609" max="4614" width="11.5703125" style="469" customWidth="1"/>
    <col min="4615" max="4618" width="9.85546875" style="469" bestFit="1" customWidth="1"/>
    <col min="4619" max="4862" width="9.140625" style="469"/>
    <col min="4863" max="4863" width="35.85546875" style="469" customWidth="1"/>
    <col min="4864" max="4864" width="9.85546875" style="469" bestFit="1" customWidth="1"/>
    <col min="4865" max="4870" width="11.5703125" style="469" customWidth="1"/>
    <col min="4871" max="4874" width="9.85546875" style="469" bestFit="1" customWidth="1"/>
    <col min="4875" max="5118" width="9.140625" style="469"/>
    <col min="5119" max="5119" width="35.85546875" style="469" customWidth="1"/>
    <col min="5120" max="5120" width="9.85546875" style="469" bestFit="1" customWidth="1"/>
    <col min="5121" max="5126" width="11.5703125" style="469" customWidth="1"/>
    <col min="5127" max="5130" width="9.85546875" style="469" bestFit="1" customWidth="1"/>
    <col min="5131" max="5374" width="9.140625" style="469"/>
    <col min="5375" max="5375" width="35.85546875" style="469" customWidth="1"/>
    <col min="5376" max="5376" width="9.85546875" style="469" bestFit="1" customWidth="1"/>
    <col min="5377" max="5382" width="11.5703125" style="469" customWidth="1"/>
    <col min="5383" max="5386" width="9.85546875" style="469" bestFit="1" customWidth="1"/>
    <col min="5387" max="5630" width="9.140625" style="469"/>
    <col min="5631" max="5631" width="35.85546875" style="469" customWidth="1"/>
    <col min="5632" max="5632" width="9.85546875" style="469" bestFit="1" customWidth="1"/>
    <col min="5633" max="5638" width="11.5703125" style="469" customWidth="1"/>
    <col min="5639" max="5642" width="9.85546875" style="469" bestFit="1" customWidth="1"/>
    <col min="5643" max="5886" width="9.140625" style="469"/>
    <col min="5887" max="5887" width="35.85546875" style="469" customWidth="1"/>
    <col min="5888" max="5888" width="9.85546875" style="469" bestFit="1" customWidth="1"/>
    <col min="5889" max="5894" width="11.5703125" style="469" customWidth="1"/>
    <col min="5895" max="5898" width="9.85546875" style="469" bestFit="1" customWidth="1"/>
    <col min="5899" max="6142" width="9.140625" style="469"/>
    <col min="6143" max="6143" width="35.85546875" style="469" customWidth="1"/>
    <col min="6144" max="6144" width="9.85546875" style="469" bestFit="1" customWidth="1"/>
    <col min="6145" max="6150" width="11.5703125" style="469" customWidth="1"/>
    <col min="6151" max="6154" width="9.85546875" style="469" bestFit="1" customWidth="1"/>
    <col min="6155" max="6398" width="9.140625" style="469"/>
    <col min="6399" max="6399" width="35.85546875" style="469" customWidth="1"/>
    <col min="6400" max="6400" width="9.85546875" style="469" bestFit="1" customWidth="1"/>
    <col min="6401" max="6406" width="11.5703125" style="469" customWidth="1"/>
    <col min="6407" max="6410" width="9.85546875" style="469" bestFit="1" customWidth="1"/>
    <col min="6411" max="6654" width="9.140625" style="469"/>
    <col min="6655" max="6655" width="35.85546875" style="469" customWidth="1"/>
    <col min="6656" max="6656" width="9.85546875" style="469" bestFit="1" customWidth="1"/>
    <col min="6657" max="6662" width="11.5703125" style="469" customWidth="1"/>
    <col min="6663" max="6666" width="9.85546875" style="469" bestFit="1" customWidth="1"/>
    <col min="6667" max="6910" width="9.140625" style="469"/>
    <col min="6911" max="6911" width="35.85546875" style="469" customWidth="1"/>
    <col min="6912" max="6912" width="9.85546875" style="469" bestFit="1" customWidth="1"/>
    <col min="6913" max="6918" width="11.5703125" style="469" customWidth="1"/>
    <col min="6919" max="6922" width="9.85546875" style="469" bestFit="1" customWidth="1"/>
    <col min="6923" max="7166" width="9.140625" style="469"/>
    <col min="7167" max="7167" width="35.85546875" style="469" customWidth="1"/>
    <col min="7168" max="7168" width="9.85546875" style="469" bestFit="1" customWidth="1"/>
    <col min="7169" max="7174" width="11.5703125" style="469" customWidth="1"/>
    <col min="7175" max="7178" width="9.85546875" style="469" bestFit="1" customWidth="1"/>
    <col min="7179" max="7422" width="9.140625" style="469"/>
    <col min="7423" max="7423" width="35.85546875" style="469" customWidth="1"/>
    <col min="7424" max="7424" width="9.85546875" style="469" bestFit="1" customWidth="1"/>
    <col min="7425" max="7430" width="11.5703125" style="469" customWidth="1"/>
    <col min="7431" max="7434" width="9.85546875" style="469" bestFit="1" customWidth="1"/>
    <col min="7435" max="7678" width="9.140625" style="469"/>
    <col min="7679" max="7679" width="35.85546875" style="469" customWidth="1"/>
    <col min="7680" max="7680" width="9.85546875" style="469" bestFit="1" customWidth="1"/>
    <col min="7681" max="7686" width="11.5703125" style="469" customWidth="1"/>
    <col min="7687" max="7690" width="9.85546875" style="469" bestFit="1" customWidth="1"/>
    <col min="7691" max="7934" width="9.140625" style="469"/>
    <col min="7935" max="7935" width="35.85546875" style="469" customWidth="1"/>
    <col min="7936" max="7936" width="9.85546875" style="469" bestFit="1" customWidth="1"/>
    <col min="7937" max="7942" width="11.5703125" style="469" customWidth="1"/>
    <col min="7943" max="7946" width="9.85546875" style="469" bestFit="1" customWidth="1"/>
    <col min="7947" max="8190" width="9.140625" style="469"/>
    <col min="8191" max="8191" width="35.85546875" style="469" customWidth="1"/>
    <col min="8192" max="8192" width="9.85546875" style="469" bestFit="1" customWidth="1"/>
    <col min="8193" max="8198" width="11.5703125" style="469" customWidth="1"/>
    <col min="8199" max="8202" width="9.85546875" style="469" bestFit="1" customWidth="1"/>
    <col min="8203" max="8446" width="9.140625" style="469"/>
    <col min="8447" max="8447" width="35.85546875" style="469" customWidth="1"/>
    <col min="8448" max="8448" width="9.85546875" style="469" bestFit="1" customWidth="1"/>
    <col min="8449" max="8454" width="11.5703125" style="469" customWidth="1"/>
    <col min="8455" max="8458" width="9.85546875" style="469" bestFit="1" customWidth="1"/>
    <col min="8459" max="8702" width="9.140625" style="469"/>
    <col min="8703" max="8703" width="35.85546875" style="469" customWidth="1"/>
    <col min="8704" max="8704" width="9.85546875" style="469" bestFit="1" customWidth="1"/>
    <col min="8705" max="8710" width="11.5703125" style="469" customWidth="1"/>
    <col min="8711" max="8714" width="9.85546875" style="469" bestFit="1" customWidth="1"/>
    <col min="8715" max="8958" width="9.140625" style="469"/>
    <col min="8959" max="8959" width="35.85546875" style="469" customWidth="1"/>
    <col min="8960" max="8960" width="9.85546875" style="469" bestFit="1" customWidth="1"/>
    <col min="8961" max="8966" width="11.5703125" style="469" customWidth="1"/>
    <col min="8967" max="8970" width="9.85546875" style="469" bestFit="1" customWidth="1"/>
    <col min="8971" max="9214" width="9.140625" style="469"/>
    <col min="9215" max="9215" width="35.85546875" style="469" customWidth="1"/>
    <col min="9216" max="9216" width="9.85546875" style="469" bestFit="1" customWidth="1"/>
    <col min="9217" max="9222" width="11.5703125" style="469" customWidth="1"/>
    <col min="9223" max="9226" width="9.85546875" style="469" bestFit="1" customWidth="1"/>
    <col min="9227" max="9470" width="9.140625" style="469"/>
    <col min="9471" max="9471" width="35.85546875" style="469" customWidth="1"/>
    <col min="9472" max="9472" width="9.85546875" style="469" bestFit="1" customWidth="1"/>
    <col min="9473" max="9478" width="11.5703125" style="469" customWidth="1"/>
    <col min="9479" max="9482" width="9.85546875" style="469" bestFit="1" customWidth="1"/>
    <col min="9483" max="9726" width="9.140625" style="469"/>
    <col min="9727" max="9727" width="35.85546875" style="469" customWidth="1"/>
    <col min="9728" max="9728" width="9.85546875" style="469" bestFit="1" customWidth="1"/>
    <col min="9729" max="9734" width="11.5703125" style="469" customWidth="1"/>
    <col min="9735" max="9738" width="9.85546875" style="469" bestFit="1" customWidth="1"/>
    <col min="9739" max="9982" width="9.140625" style="469"/>
    <col min="9983" max="9983" width="35.85546875" style="469" customWidth="1"/>
    <col min="9984" max="9984" width="9.85546875" style="469" bestFit="1" customWidth="1"/>
    <col min="9985" max="9990" width="11.5703125" style="469" customWidth="1"/>
    <col min="9991" max="9994" width="9.85546875" style="469" bestFit="1" customWidth="1"/>
    <col min="9995" max="10238" width="9.140625" style="469"/>
    <col min="10239" max="10239" width="35.85546875" style="469" customWidth="1"/>
    <col min="10240" max="10240" width="9.85546875" style="469" bestFit="1" customWidth="1"/>
    <col min="10241" max="10246" width="11.5703125" style="469" customWidth="1"/>
    <col min="10247" max="10250" width="9.85546875" style="469" bestFit="1" customWidth="1"/>
    <col min="10251" max="10494" width="9.140625" style="469"/>
    <col min="10495" max="10495" width="35.85546875" style="469" customWidth="1"/>
    <col min="10496" max="10496" width="9.85546875" style="469" bestFit="1" customWidth="1"/>
    <col min="10497" max="10502" width="11.5703125" style="469" customWidth="1"/>
    <col min="10503" max="10506" width="9.85546875" style="469" bestFit="1" customWidth="1"/>
    <col min="10507" max="10750" width="9.140625" style="469"/>
    <col min="10751" max="10751" width="35.85546875" style="469" customWidth="1"/>
    <col min="10752" max="10752" width="9.85546875" style="469" bestFit="1" customWidth="1"/>
    <col min="10753" max="10758" width="11.5703125" style="469" customWidth="1"/>
    <col min="10759" max="10762" width="9.85546875" style="469" bestFit="1" customWidth="1"/>
    <col min="10763" max="11006" width="9.140625" style="469"/>
    <col min="11007" max="11007" width="35.85546875" style="469" customWidth="1"/>
    <col min="11008" max="11008" width="9.85546875" style="469" bestFit="1" customWidth="1"/>
    <col min="11009" max="11014" width="11.5703125" style="469" customWidth="1"/>
    <col min="11015" max="11018" width="9.85546875" style="469" bestFit="1" customWidth="1"/>
    <col min="11019" max="11262" width="9.140625" style="469"/>
    <col min="11263" max="11263" width="35.85546875" style="469" customWidth="1"/>
    <col min="11264" max="11264" width="9.85546875" style="469" bestFit="1" customWidth="1"/>
    <col min="11265" max="11270" width="11.5703125" style="469" customWidth="1"/>
    <col min="11271" max="11274" width="9.85546875" style="469" bestFit="1" customWidth="1"/>
    <col min="11275" max="11518" width="9.140625" style="469"/>
    <col min="11519" max="11519" width="35.85546875" style="469" customWidth="1"/>
    <col min="11520" max="11520" width="9.85546875" style="469" bestFit="1" customWidth="1"/>
    <col min="11521" max="11526" width="11.5703125" style="469" customWidth="1"/>
    <col min="11527" max="11530" width="9.85546875" style="469" bestFit="1" customWidth="1"/>
    <col min="11531" max="11774" width="9.140625" style="469"/>
    <col min="11775" max="11775" width="35.85546875" style="469" customWidth="1"/>
    <col min="11776" max="11776" width="9.85546875" style="469" bestFit="1" customWidth="1"/>
    <col min="11777" max="11782" width="11.5703125" style="469" customWidth="1"/>
    <col min="11783" max="11786" width="9.85546875" style="469" bestFit="1" customWidth="1"/>
    <col min="11787" max="12030" width="9.140625" style="469"/>
    <col min="12031" max="12031" width="35.85546875" style="469" customWidth="1"/>
    <col min="12032" max="12032" width="9.85546875" style="469" bestFit="1" customWidth="1"/>
    <col min="12033" max="12038" width="11.5703125" style="469" customWidth="1"/>
    <col min="12039" max="12042" width="9.85546875" style="469" bestFit="1" customWidth="1"/>
    <col min="12043" max="12286" width="9.140625" style="469"/>
    <col min="12287" max="12287" width="35.85546875" style="469" customWidth="1"/>
    <col min="12288" max="12288" width="9.85546875" style="469" bestFit="1" customWidth="1"/>
    <col min="12289" max="12294" width="11.5703125" style="469" customWidth="1"/>
    <col min="12295" max="12298" width="9.85546875" style="469" bestFit="1" customWidth="1"/>
    <col min="12299" max="12542" width="9.140625" style="469"/>
    <col min="12543" max="12543" width="35.85546875" style="469" customWidth="1"/>
    <col min="12544" max="12544" width="9.85546875" style="469" bestFit="1" customWidth="1"/>
    <col min="12545" max="12550" width="11.5703125" style="469" customWidth="1"/>
    <col min="12551" max="12554" width="9.85546875" style="469" bestFit="1" customWidth="1"/>
    <col min="12555" max="12798" width="9.140625" style="469"/>
    <col min="12799" max="12799" width="35.85546875" style="469" customWidth="1"/>
    <col min="12800" max="12800" width="9.85546875" style="469" bestFit="1" customWidth="1"/>
    <col min="12801" max="12806" width="11.5703125" style="469" customWidth="1"/>
    <col min="12807" max="12810" width="9.85546875" style="469" bestFit="1" customWidth="1"/>
    <col min="12811" max="13054" width="9.140625" style="469"/>
    <col min="13055" max="13055" width="35.85546875" style="469" customWidth="1"/>
    <col min="13056" max="13056" width="9.85546875" style="469" bestFit="1" customWidth="1"/>
    <col min="13057" max="13062" width="11.5703125" style="469" customWidth="1"/>
    <col min="13063" max="13066" width="9.85546875" style="469" bestFit="1" customWidth="1"/>
    <col min="13067" max="13310" width="9.140625" style="469"/>
    <col min="13311" max="13311" width="35.85546875" style="469" customWidth="1"/>
    <col min="13312" max="13312" width="9.85546875" style="469" bestFit="1" customWidth="1"/>
    <col min="13313" max="13318" width="11.5703125" style="469" customWidth="1"/>
    <col min="13319" max="13322" width="9.85546875" style="469" bestFit="1" customWidth="1"/>
    <col min="13323" max="13566" width="9.140625" style="469"/>
    <col min="13567" max="13567" width="35.85546875" style="469" customWidth="1"/>
    <col min="13568" max="13568" width="9.85546875" style="469" bestFit="1" customWidth="1"/>
    <col min="13569" max="13574" width="11.5703125" style="469" customWidth="1"/>
    <col min="13575" max="13578" width="9.85546875" style="469" bestFit="1" customWidth="1"/>
    <col min="13579" max="13822" width="9.140625" style="469"/>
    <col min="13823" max="13823" width="35.85546875" style="469" customWidth="1"/>
    <col min="13824" max="13824" width="9.85546875" style="469" bestFit="1" customWidth="1"/>
    <col min="13825" max="13830" width="11.5703125" style="469" customWidth="1"/>
    <col min="13831" max="13834" width="9.85546875" style="469" bestFit="1" customWidth="1"/>
    <col min="13835" max="14078" width="9.140625" style="469"/>
    <col min="14079" max="14079" width="35.85546875" style="469" customWidth="1"/>
    <col min="14080" max="14080" width="9.85546875" style="469" bestFit="1" customWidth="1"/>
    <col min="14081" max="14086" width="11.5703125" style="469" customWidth="1"/>
    <col min="14087" max="14090" width="9.85546875" style="469" bestFit="1" customWidth="1"/>
    <col min="14091" max="14334" width="9.140625" style="469"/>
    <col min="14335" max="14335" width="35.85546875" style="469" customWidth="1"/>
    <col min="14336" max="14336" width="9.85546875" style="469" bestFit="1" customWidth="1"/>
    <col min="14337" max="14342" width="11.5703125" style="469" customWidth="1"/>
    <col min="14343" max="14346" width="9.85546875" style="469" bestFit="1" customWidth="1"/>
    <col min="14347" max="14590" width="9.140625" style="469"/>
    <col min="14591" max="14591" width="35.85546875" style="469" customWidth="1"/>
    <col min="14592" max="14592" width="9.85546875" style="469" bestFit="1" customWidth="1"/>
    <col min="14593" max="14598" width="11.5703125" style="469" customWidth="1"/>
    <col min="14599" max="14602" width="9.85546875" style="469" bestFit="1" customWidth="1"/>
    <col min="14603" max="14846" width="9.140625" style="469"/>
    <col min="14847" max="14847" width="35.85546875" style="469" customWidth="1"/>
    <col min="14848" max="14848" width="9.85546875" style="469" bestFit="1" customWidth="1"/>
    <col min="14849" max="14854" width="11.5703125" style="469" customWidth="1"/>
    <col min="14855" max="14858" width="9.85546875" style="469" bestFit="1" customWidth="1"/>
    <col min="14859" max="15102" width="9.140625" style="469"/>
    <col min="15103" max="15103" width="35.85546875" style="469" customWidth="1"/>
    <col min="15104" max="15104" width="9.85546875" style="469" bestFit="1" customWidth="1"/>
    <col min="15105" max="15110" width="11.5703125" style="469" customWidth="1"/>
    <col min="15111" max="15114" width="9.85546875" style="469" bestFit="1" customWidth="1"/>
    <col min="15115" max="15358" width="9.140625" style="469"/>
    <col min="15359" max="15359" width="35.85546875" style="469" customWidth="1"/>
    <col min="15360" max="15360" width="9.85546875" style="469" bestFit="1" customWidth="1"/>
    <col min="15361" max="15366" width="11.5703125" style="469" customWidth="1"/>
    <col min="15367" max="15370" width="9.85546875" style="469" bestFit="1" customWidth="1"/>
    <col min="15371" max="15614" width="9.140625" style="469"/>
    <col min="15615" max="15615" width="35.85546875" style="469" customWidth="1"/>
    <col min="15616" max="15616" width="9.85546875" style="469" bestFit="1" customWidth="1"/>
    <col min="15617" max="15622" width="11.5703125" style="469" customWidth="1"/>
    <col min="15623" max="15626" width="9.85546875" style="469" bestFit="1" customWidth="1"/>
    <col min="15627" max="15870" width="9.140625" style="469"/>
    <col min="15871" max="15871" width="35.85546875" style="469" customWidth="1"/>
    <col min="15872" max="15872" width="9.85546875" style="469" bestFit="1" customWidth="1"/>
    <col min="15873" max="15878" width="11.5703125" style="469" customWidth="1"/>
    <col min="15879" max="15882" width="9.85546875" style="469" bestFit="1" customWidth="1"/>
    <col min="15883" max="16126" width="9.140625" style="469"/>
    <col min="16127" max="16127" width="35.85546875" style="469" customWidth="1"/>
    <col min="16128" max="16128" width="9.85546875" style="469" bestFit="1" customWidth="1"/>
    <col min="16129" max="16134" width="11.5703125" style="469" customWidth="1"/>
    <col min="16135" max="16138" width="9.85546875" style="469" bestFit="1" customWidth="1"/>
    <col min="16139" max="16384" width="9.140625" style="469"/>
  </cols>
  <sheetData>
    <row r="1" spans="1:15" ht="24.75" customHeight="1">
      <c r="A1" s="1604" t="s">
        <v>279</v>
      </c>
      <c r="B1" s="1604"/>
      <c r="C1" s="1604"/>
      <c r="D1" s="1604"/>
      <c r="E1" s="1604"/>
      <c r="F1" s="1604"/>
      <c r="G1" s="1604"/>
      <c r="H1" s="1604"/>
      <c r="I1" s="1604"/>
      <c r="J1" s="1604"/>
      <c r="K1" s="1604"/>
      <c r="L1" s="1604"/>
    </row>
    <row r="2" spans="1:15" ht="24.75" customHeight="1">
      <c r="A2" s="1603" t="s">
        <v>81</v>
      </c>
      <c r="B2" s="1603"/>
      <c r="C2" s="1603"/>
      <c r="D2" s="1603"/>
      <c r="E2" s="1603"/>
      <c r="F2" s="1603"/>
      <c r="G2" s="1603"/>
      <c r="H2" s="1603"/>
      <c r="I2" s="1603"/>
      <c r="J2" s="1603"/>
      <c r="K2" s="1603"/>
      <c r="L2" s="1603"/>
    </row>
    <row r="3" spans="1:15" ht="24.75" customHeight="1">
      <c r="A3" s="1603" t="s">
        <v>149</v>
      </c>
      <c r="B3" s="1603"/>
      <c r="C3" s="1603"/>
      <c r="D3" s="1603"/>
      <c r="E3" s="1603"/>
      <c r="F3" s="1603"/>
      <c r="G3" s="1603"/>
      <c r="H3" s="1603"/>
      <c r="I3" s="1603"/>
      <c r="J3" s="1603"/>
      <c r="K3" s="1603"/>
      <c r="L3" s="1603"/>
    </row>
    <row r="4" spans="1:15" ht="24.75" customHeight="1" thickBot="1">
      <c r="A4" s="1612" t="s">
        <v>711</v>
      </c>
      <c r="B4" s="1612"/>
      <c r="C4" s="1612"/>
      <c r="D4" s="1612"/>
      <c r="E4" s="1612"/>
      <c r="F4" s="1612"/>
      <c r="G4" s="1612"/>
      <c r="H4" s="1612"/>
      <c r="I4" s="1612"/>
      <c r="J4" s="1612"/>
      <c r="K4" s="1612"/>
      <c r="L4" s="1612"/>
    </row>
    <row r="5" spans="1:15" ht="24.75" customHeight="1" thickTop="1">
      <c r="A5" s="1613" t="s">
        <v>150</v>
      </c>
      <c r="B5" s="1615" t="s">
        <v>151</v>
      </c>
      <c r="C5" s="484" t="s">
        <v>4</v>
      </c>
      <c r="D5" s="1617" t="s">
        <v>44</v>
      </c>
      <c r="E5" s="1618"/>
      <c r="F5" s="1617" t="s">
        <v>132</v>
      </c>
      <c r="G5" s="1619"/>
      <c r="H5" s="1618"/>
      <c r="I5" s="1620" t="s">
        <v>133</v>
      </c>
      <c r="J5" s="1621"/>
      <c r="K5" s="1621"/>
      <c r="L5" s="1622"/>
    </row>
    <row r="6" spans="1:15" ht="24.75" customHeight="1">
      <c r="A6" s="1614"/>
      <c r="B6" s="1616"/>
      <c r="C6" s="485" t="s">
        <v>152</v>
      </c>
      <c r="D6" s="485" t="s">
        <v>153</v>
      </c>
      <c r="E6" s="485" t="s">
        <v>152</v>
      </c>
      <c r="F6" s="485" t="s">
        <v>154</v>
      </c>
      <c r="G6" s="485" t="s">
        <v>153</v>
      </c>
      <c r="H6" s="485" t="s">
        <v>152</v>
      </c>
      <c r="I6" s="485" t="s">
        <v>155</v>
      </c>
      <c r="J6" s="485" t="s">
        <v>155</v>
      </c>
      <c r="K6" s="485" t="s">
        <v>156</v>
      </c>
      <c r="L6" s="486" t="s">
        <v>156</v>
      </c>
    </row>
    <row r="7" spans="1:15" ht="24.75" customHeight="1">
      <c r="A7" s="487">
        <v>1</v>
      </c>
      <c r="B7" s="485">
        <v>2</v>
      </c>
      <c r="C7" s="485">
        <v>3</v>
      </c>
      <c r="D7" s="485">
        <v>4</v>
      </c>
      <c r="E7" s="485">
        <v>5</v>
      </c>
      <c r="F7" s="485">
        <v>6</v>
      </c>
      <c r="G7" s="485">
        <v>7</v>
      </c>
      <c r="H7" s="485">
        <v>8</v>
      </c>
      <c r="I7" s="488" t="s">
        <v>157</v>
      </c>
      <c r="J7" s="488" t="s">
        <v>158</v>
      </c>
      <c r="K7" s="488" t="s">
        <v>159</v>
      </c>
      <c r="L7" s="489" t="s">
        <v>160</v>
      </c>
      <c r="M7" s="35"/>
      <c r="N7" s="35"/>
      <c r="O7" s="35"/>
    </row>
    <row r="8" spans="1:15" ht="24.75" customHeight="1">
      <c r="A8" s="470" t="s">
        <v>161</v>
      </c>
      <c r="B8" s="471">
        <v>100</v>
      </c>
      <c r="C8" s="472">
        <v>115.66</v>
      </c>
      <c r="D8" s="472">
        <v>119.41</v>
      </c>
      <c r="E8" s="472">
        <v>119.24</v>
      </c>
      <c r="F8" s="472">
        <v>123.3</v>
      </c>
      <c r="G8" s="472">
        <v>124.03</v>
      </c>
      <c r="H8" s="472">
        <v>124.82</v>
      </c>
      <c r="I8" s="473">
        <v>3.1</v>
      </c>
      <c r="J8" s="472">
        <v>-0.15</v>
      </c>
      <c r="K8" s="473">
        <v>4.68</v>
      </c>
      <c r="L8" s="474">
        <v>0.64</v>
      </c>
    </row>
    <row r="9" spans="1:15" ht="24.75" customHeight="1">
      <c r="A9" s="470" t="s">
        <v>162</v>
      </c>
      <c r="B9" s="471">
        <v>43.91</v>
      </c>
      <c r="C9" s="472">
        <v>117.07</v>
      </c>
      <c r="D9" s="472">
        <v>118.7</v>
      </c>
      <c r="E9" s="472">
        <v>117.67</v>
      </c>
      <c r="F9" s="472">
        <v>119.11</v>
      </c>
      <c r="G9" s="472">
        <v>120.38</v>
      </c>
      <c r="H9" s="472">
        <v>121.7</v>
      </c>
      <c r="I9" s="473">
        <v>0.52</v>
      </c>
      <c r="J9" s="472">
        <v>-0.86</v>
      </c>
      <c r="K9" s="473">
        <v>3.42</v>
      </c>
      <c r="L9" s="474">
        <v>1.0900000000000001</v>
      </c>
    </row>
    <row r="10" spans="1:15" ht="24.75" customHeight="1">
      <c r="A10" s="490" t="s">
        <v>163</v>
      </c>
      <c r="B10" s="491">
        <v>11.33</v>
      </c>
      <c r="C10" s="492">
        <v>111.74</v>
      </c>
      <c r="D10" s="492">
        <v>112.41</v>
      </c>
      <c r="E10" s="492">
        <v>113.61</v>
      </c>
      <c r="F10" s="492">
        <v>117.74</v>
      </c>
      <c r="G10" s="492">
        <v>118.15</v>
      </c>
      <c r="H10" s="492">
        <v>118.81</v>
      </c>
      <c r="I10" s="493">
        <v>1.67</v>
      </c>
      <c r="J10" s="492">
        <v>1.07</v>
      </c>
      <c r="K10" s="493">
        <v>4.58</v>
      </c>
      <c r="L10" s="494">
        <v>0.56000000000000005</v>
      </c>
    </row>
    <row r="11" spans="1:15" ht="24.75" customHeight="1">
      <c r="A11" s="495" t="s">
        <v>164</v>
      </c>
      <c r="B11" s="496">
        <v>1.84</v>
      </c>
      <c r="C11" s="497">
        <v>135.55000000000001</v>
      </c>
      <c r="D11" s="497">
        <v>105.72</v>
      </c>
      <c r="E11" s="497">
        <v>104.56</v>
      </c>
      <c r="F11" s="497">
        <v>89.21</v>
      </c>
      <c r="G11" s="497">
        <v>88.53</v>
      </c>
      <c r="H11" s="497">
        <v>88.13</v>
      </c>
      <c r="I11" s="498">
        <v>-22.86</v>
      </c>
      <c r="J11" s="497">
        <v>-1.1000000000000001</v>
      </c>
      <c r="K11" s="498">
        <v>-15.72</v>
      </c>
      <c r="L11" s="499">
        <v>-0.45</v>
      </c>
    </row>
    <row r="12" spans="1:15" ht="24.75" customHeight="1">
      <c r="A12" s="495" t="s">
        <v>165</v>
      </c>
      <c r="B12" s="496">
        <v>5.52</v>
      </c>
      <c r="C12" s="497">
        <v>139.82</v>
      </c>
      <c r="D12" s="497">
        <v>143.22</v>
      </c>
      <c r="E12" s="497">
        <v>132.66</v>
      </c>
      <c r="F12" s="497">
        <v>123.73</v>
      </c>
      <c r="G12" s="497">
        <v>130.99</v>
      </c>
      <c r="H12" s="497">
        <v>140.31</v>
      </c>
      <c r="I12" s="498">
        <v>-5.12</v>
      </c>
      <c r="J12" s="497">
        <v>-7.37</v>
      </c>
      <c r="K12" s="498">
        <v>5.77</v>
      </c>
      <c r="L12" s="499">
        <v>7.12</v>
      </c>
    </row>
    <row r="13" spans="1:15" ht="24.75" customHeight="1">
      <c r="A13" s="495" t="s">
        <v>166</v>
      </c>
      <c r="B13" s="496">
        <v>6.75</v>
      </c>
      <c r="C13" s="497">
        <v>110.65</v>
      </c>
      <c r="D13" s="497">
        <v>114.83</v>
      </c>
      <c r="E13" s="497">
        <v>113.16</v>
      </c>
      <c r="F13" s="497">
        <v>116.98</v>
      </c>
      <c r="G13" s="497">
        <v>118.78</v>
      </c>
      <c r="H13" s="497">
        <v>119.09</v>
      </c>
      <c r="I13" s="498">
        <v>2.27</v>
      </c>
      <c r="J13" s="497">
        <v>-1.46</v>
      </c>
      <c r="K13" s="498">
        <v>5.24</v>
      </c>
      <c r="L13" s="499">
        <v>0.26</v>
      </c>
    </row>
    <row r="14" spans="1:15" ht="24.75" customHeight="1">
      <c r="A14" s="495" t="s">
        <v>167</v>
      </c>
      <c r="B14" s="496">
        <v>5.24</v>
      </c>
      <c r="C14" s="497">
        <v>112.74</v>
      </c>
      <c r="D14" s="497">
        <v>117.82</v>
      </c>
      <c r="E14" s="497">
        <v>121.25</v>
      </c>
      <c r="F14" s="497">
        <v>124.51</v>
      </c>
      <c r="G14" s="497">
        <v>124.71</v>
      </c>
      <c r="H14" s="497">
        <v>125.34</v>
      </c>
      <c r="I14" s="498">
        <v>7.55</v>
      </c>
      <c r="J14" s="497">
        <v>2.91</v>
      </c>
      <c r="K14" s="498">
        <v>3.37</v>
      </c>
      <c r="L14" s="499">
        <v>0.51</v>
      </c>
    </row>
    <row r="15" spans="1:15" ht="24.75" customHeight="1">
      <c r="A15" s="495" t="s">
        <v>168</v>
      </c>
      <c r="B15" s="496">
        <v>2.95</v>
      </c>
      <c r="C15" s="497">
        <v>112.54</v>
      </c>
      <c r="D15" s="497">
        <v>114.31</v>
      </c>
      <c r="E15" s="497">
        <v>115.23</v>
      </c>
      <c r="F15" s="497">
        <v>118.39</v>
      </c>
      <c r="G15" s="497">
        <v>119.37</v>
      </c>
      <c r="H15" s="497">
        <v>121.4</v>
      </c>
      <c r="I15" s="498">
        <v>2.39</v>
      </c>
      <c r="J15" s="497">
        <v>0.8</v>
      </c>
      <c r="K15" s="498">
        <v>5.35</v>
      </c>
      <c r="L15" s="499">
        <v>1.7</v>
      </c>
    </row>
    <row r="16" spans="1:15" ht="24.75" customHeight="1">
      <c r="A16" s="495" t="s">
        <v>169</v>
      </c>
      <c r="B16" s="496">
        <v>2.08</v>
      </c>
      <c r="C16" s="497">
        <v>117.82</v>
      </c>
      <c r="D16" s="497">
        <v>122.24</v>
      </c>
      <c r="E16" s="497">
        <v>113.49</v>
      </c>
      <c r="F16" s="497">
        <v>125.68</v>
      </c>
      <c r="G16" s="497">
        <v>123.77</v>
      </c>
      <c r="H16" s="497">
        <v>118.75</v>
      </c>
      <c r="I16" s="498">
        <v>-3.68</v>
      </c>
      <c r="J16" s="497">
        <v>-7.16</v>
      </c>
      <c r="K16" s="498">
        <v>4.6399999999999997</v>
      </c>
      <c r="L16" s="499">
        <v>-4.0599999999999996</v>
      </c>
    </row>
    <row r="17" spans="1:12" ht="24.75" customHeight="1">
      <c r="A17" s="495" t="s">
        <v>170</v>
      </c>
      <c r="B17" s="496">
        <v>1.74</v>
      </c>
      <c r="C17" s="497">
        <v>120.55</v>
      </c>
      <c r="D17" s="497">
        <v>125.82</v>
      </c>
      <c r="E17" s="497">
        <v>126.33</v>
      </c>
      <c r="F17" s="497">
        <v>116.7</v>
      </c>
      <c r="G17" s="497">
        <v>116.65</v>
      </c>
      <c r="H17" s="497">
        <v>117.16</v>
      </c>
      <c r="I17" s="498">
        <v>4.8</v>
      </c>
      <c r="J17" s="497">
        <v>0.4</v>
      </c>
      <c r="K17" s="498">
        <v>-7.26</v>
      </c>
      <c r="L17" s="499">
        <v>0.43</v>
      </c>
    </row>
    <row r="18" spans="1:12" ht="24.75" customHeight="1">
      <c r="A18" s="495" t="s">
        <v>171</v>
      </c>
      <c r="B18" s="496">
        <v>1.21</v>
      </c>
      <c r="C18" s="497">
        <v>121.85</v>
      </c>
      <c r="D18" s="497">
        <v>116.03</v>
      </c>
      <c r="E18" s="497">
        <v>114.88</v>
      </c>
      <c r="F18" s="497">
        <v>116.19</v>
      </c>
      <c r="G18" s="497">
        <v>117.66</v>
      </c>
      <c r="H18" s="497">
        <v>119.27</v>
      </c>
      <c r="I18" s="498">
        <v>-5.72</v>
      </c>
      <c r="J18" s="497">
        <v>-0.99</v>
      </c>
      <c r="K18" s="498">
        <v>3.82</v>
      </c>
      <c r="L18" s="499">
        <v>1.37</v>
      </c>
    </row>
    <row r="19" spans="1:12" ht="24.75" customHeight="1">
      <c r="A19" s="495" t="s">
        <v>172</v>
      </c>
      <c r="B19" s="496">
        <v>1.24</v>
      </c>
      <c r="C19" s="497">
        <v>108.01</v>
      </c>
      <c r="D19" s="497">
        <v>111.62</v>
      </c>
      <c r="E19" s="497">
        <v>111.32</v>
      </c>
      <c r="F19" s="497">
        <v>114.38</v>
      </c>
      <c r="G19" s="497">
        <v>114.72</v>
      </c>
      <c r="H19" s="497">
        <v>115.5</v>
      </c>
      <c r="I19" s="498">
        <v>3.06</v>
      </c>
      <c r="J19" s="497">
        <v>-0.27</v>
      </c>
      <c r="K19" s="498">
        <v>3.76</v>
      </c>
      <c r="L19" s="499">
        <v>0.68</v>
      </c>
    </row>
    <row r="20" spans="1:12" ht="24.75" customHeight="1">
      <c r="A20" s="495" t="s">
        <v>173</v>
      </c>
      <c r="B20" s="496">
        <v>0.68</v>
      </c>
      <c r="C20" s="497">
        <v>122.25</v>
      </c>
      <c r="D20" s="497">
        <v>133.02000000000001</v>
      </c>
      <c r="E20" s="497">
        <v>132.34</v>
      </c>
      <c r="F20" s="497">
        <v>148.12</v>
      </c>
      <c r="G20" s="497">
        <v>148.12</v>
      </c>
      <c r="H20" s="497">
        <v>148.12</v>
      </c>
      <c r="I20" s="498">
        <v>8.25</v>
      </c>
      <c r="J20" s="497">
        <v>-0.51</v>
      </c>
      <c r="K20" s="498">
        <v>11.92</v>
      </c>
      <c r="L20" s="499">
        <v>0</v>
      </c>
    </row>
    <row r="21" spans="1:12" ht="24.75" customHeight="1">
      <c r="A21" s="495" t="s">
        <v>174</v>
      </c>
      <c r="B21" s="496">
        <v>0.41</v>
      </c>
      <c r="C21" s="497">
        <v>109.57</v>
      </c>
      <c r="D21" s="497">
        <v>111.67</v>
      </c>
      <c r="E21" s="497">
        <v>115.52</v>
      </c>
      <c r="F21" s="497">
        <v>127.63</v>
      </c>
      <c r="G21" s="497">
        <v>127.63</v>
      </c>
      <c r="H21" s="497">
        <v>127.63</v>
      </c>
      <c r="I21" s="498">
        <v>5.43</v>
      </c>
      <c r="J21" s="497">
        <v>3.44</v>
      </c>
      <c r="K21" s="498">
        <v>10.48</v>
      </c>
      <c r="L21" s="499">
        <v>0</v>
      </c>
    </row>
    <row r="22" spans="1:12" ht="24.75" customHeight="1">
      <c r="A22" s="500" t="s">
        <v>175</v>
      </c>
      <c r="B22" s="501">
        <v>2.92</v>
      </c>
      <c r="C22" s="502">
        <v>115.28</v>
      </c>
      <c r="D22" s="502">
        <v>120.42</v>
      </c>
      <c r="E22" s="502">
        <v>121.77</v>
      </c>
      <c r="F22" s="502">
        <v>127.06</v>
      </c>
      <c r="G22" s="502">
        <v>127.29</v>
      </c>
      <c r="H22" s="502">
        <v>127.38</v>
      </c>
      <c r="I22" s="503">
        <v>5.63</v>
      </c>
      <c r="J22" s="502">
        <v>1.1200000000000001</v>
      </c>
      <c r="K22" s="503">
        <v>4.5999999999999996</v>
      </c>
      <c r="L22" s="504">
        <v>7.0000000000000007E-2</v>
      </c>
    </row>
    <row r="23" spans="1:12" ht="24.75" customHeight="1">
      <c r="A23" s="470" t="s">
        <v>176</v>
      </c>
      <c r="B23" s="471">
        <v>56.09</v>
      </c>
      <c r="C23" s="472">
        <v>114.57</v>
      </c>
      <c r="D23" s="472">
        <v>119.98</v>
      </c>
      <c r="E23" s="472">
        <v>120.48</v>
      </c>
      <c r="F23" s="472">
        <v>126.69</v>
      </c>
      <c r="G23" s="472">
        <v>126.96</v>
      </c>
      <c r="H23" s="472">
        <v>127.32</v>
      </c>
      <c r="I23" s="473">
        <v>5.16</v>
      </c>
      <c r="J23" s="472">
        <v>0.41</v>
      </c>
      <c r="K23" s="473">
        <v>5.68</v>
      </c>
      <c r="L23" s="474">
        <v>0.28000000000000003</v>
      </c>
    </row>
    <row r="24" spans="1:12" ht="24.75" customHeight="1">
      <c r="A24" s="490" t="s">
        <v>177</v>
      </c>
      <c r="B24" s="491">
        <v>7.19</v>
      </c>
      <c r="C24" s="492">
        <v>121.59</v>
      </c>
      <c r="D24" s="492">
        <v>128.41</v>
      </c>
      <c r="E24" s="492">
        <v>129.37</v>
      </c>
      <c r="F24" s="492">
        <v>136.88999999999999</v>
      </c>
      <c r="G24" s="492">
        <v>136.88999999999999</v>
      </c>
      <c r="H24" s="492">
        <v>136.88999999999999</v>
      </c>
      <c r="I24" s="493">
        <v>6.4</v>
      </c>
      <c r="J24" s="492">
        <v>0.75</v>
      </c>
      <c r="K24" s="493">
        <v>5.81</v>
      </c>
      <c r="L24" s="494">
        <v>0</v>
      </c>
    </row>
    <row r="25" spans="1:12" ht="24.75" customHeight="1">
      <c r="A25" s="495" t="s">
        <v>178</v>
      </c>
      <c r="B25" s="496">
        <v>20.3</v>
      </c>
      <c r="C25" s="497">
        <v>119.49</v>
      </c>
      <c r="D25" s="497">
        <v>126.64</v>
      </c>
      <c r="E25" s="497">
        <v>127.28</v>
      </c>
      <c r="F25" s="497">
        <v>136.71</v>
      </c>
      <c r="G25" s="497">
        <v>136.99</v>
      </c>
      <c r="H25" s="497">
        <v>137.02000000000001</v>
      </c>
      <c r="I25" s="498">
        <v>6.53</v>
      </c>
      <c r="J25" s="497">
        <v>0.51</v>
      </c>
      <c r="K25" s="498">
        <v>7.65</v>
      </c>
      <c r="L25" s="499">
        <v>0.02</v>
      </c>
    </row>
    <row r="26" spans="1:12" ht="33.75" customHeight="1">
      <c r="A26" s="495" t="s">
        <v>179</v>
      </c>
      <c r="B26" s="496">
        <v>4.3</v>
      </c>
      <c r="C26" s="497">
        <v>111.08</v>
      </c>
      <c r="D26" s="497">
        <v>114.08</v>
      </c>
      <c r="E26" s="497">
        <v>115.7</v>
      </c>
      <c r="F26" s="497">
        <v>121.41</v>
      </c>
      <c r="G26" s="497">
        <v>121.5</v>
      </c>
      <c r="H26" s="497">
        <v>121.65</v>
      </c>
      <c r="I26" s="498">
        <v>4.16</v>
      </c>
      <c r="J26" s="497">
        <v>1.42</v>
      </c>
      <c r="K26" s="498">
        <v>5.15</v>
      </c>
      <c r="L26" s="499">
        <v>0.13</v>
      </c>
    </row>
    <row r="27" spans="1:12" ht="24.75" customHeight="1">
      <c r="A27" s="495" t="s">
        <v>180</v>
      </c>
      <c r="B27" s="496">
        <v>3.47</v>
      </c>
      <c r="C27" s="497">
        <v>105.18</v>
      </c>
      <c r="D27" s="497">
        <v>107.5</v>
      </c>
      <c r="E27" s="497">
        <v>106.85</v>
      </c>
      <c r="F27" s="497">
        <v>109.17</v>
      </c>
      <c r="G27" s="497">
        <v>109.17</v>
      </c>
      <c r="H27" s="497">
        <v>109.17</v>
      </c>
      <c r="I27" s="498">
        <v>1.59</v>
      </c>
      <c r="J27" s="497">
        <v>-0.61</v>
      </c>
      <c r="K27" s="498">
        <v>2.17</v>
      </c>
      <c r="L27" s="499">
        <v>0</v>
      </c>
    </row>
    <row r="28" spans="1:12" ht="24.75" customHeight="1">
      <c r="A28" s="495" t="s">
        <v>181</v>
      </c>
      <c r="B28" s="496">
        <v>5.34</v>
      </c>
      <c r="C28" s="497">
        <v>100</v>
      </c>
      <c r="D28" s="497">
        <v>101.81</v>
      </c>
      <c r="E28" s="497">
        <v>101.56</v>
      </c>
      <c r="F28" s="497">
        <v>105.75</v>
      </c>
      <c r="G28" s="497">
        <v>106.6</v>
      </c>
      <c r="H28" s="497">
        <v>109.06</v>
      </c>
      <c r="I28" s="498">
        <v>1.56</v>
      </c>
      <c r="J28" s="497">
        <v>-0.25</v>
      </c>
      <c r="K28" s="498">
        <v>7.38</v>
      </c>
      <c r="L28" s="499">
        <v>2.2999999999999998</v>
      </c>
    </row>
    <row r="29" spans="1:12" ht="24.75" customHeight="1">
      <c r="A29" s="495" t="s">
        <v>182</v>
      </c>
      <c r="B29" s="496">
        <v>2.82</v>
      </c>
      <c r="C29" s="497">
        <v>105.29</v>
      </c>
      <c r="D29" s="497">
        <v>109.17</v>
      </c>
      <c r="E29" s="497">
        <v>105.79</v>
      </c>
      <c r="F29" s="497">
        <v>103.55</v>
      </c>
      <c r="G29" s="497">
        <v>103.55</v>
      </c>
      <c r="H29" s="497">
        <v>103.55</v>
      </c>
      <c r="I29" s="498">
        <v>0.48</v>
      </c>
      <c r="J29" s="497">
        <v>-3.09</v>
      </c>
      <c r="K29" s="498">
        <v>-2.12</v>
      </c>
      <c r="L29" s="499">
        <v>0</v>
      </c>
    </row>
    <row r="30" spans="1:12" ht="24.75" customHeight="1">
      <c r="A30" s="495" t="s">
        <v>183</v>
      </c>
      <c r="B30" s="496">
        <v>2.46</v>
      </c>
      <c r="C30" s="497">
        <v>106.43</v>
      </c>
      <c r="D30" s="497">
        <v>109.89</v>
      </c>
      <c r="E30" s="497">
        <v>110.61</v>
      </c>
      <c r="F30" s="497">
        <v>115.86</v>
      </c>
      <c r="G30" s="497">
        <v>115.86</v>
      </c>
      <c r="H30" s="497">
        <v>115.86</v>
      </c>
      <c r="I30" s="498">
        <v>3.93</v>
      </c>
      <c r="J30" s="497">
        <v>0.66</v>
      </c>
      <c r="K30" s="498">
        <v>4.74</v>
      </c>
      <c r="L30" s="499">
        <v>0</v>
      </c>
    </row>
    <row r="31" spans="1:12" ht="24.75" customHeight="1">
      <c r="A31" s="495" t="s">
        <v>184</v>
      </c>
      <c r="B31" s="496">
        <v>7.41</v>
      </c>
      <c r="C31" s="497">
        <v>119.58</v>
      </c>
      <c r="D31" s="497">
        <v>128.82</v>
      </c>
      <c r="E31" s="497">
        <v>129.61000000000001</v>
      </c>
      <c r="F31" s="497">
        <v>135.38999999999999</v>
      </c>
      <c r="G31" s="497">
        <v>135.38999999999999</v>
      </c>
      <c r="H31" s="497">
        <v>135.38999999999999</v>
      </c>
      <c r="I31" s="498">
        <v>8.3800000000000008</v>
      </c>
      <c r="J31" s="497">
        <v>0.61</v>
      </c>
      <c r="K31" s="498">
        <v>4.46</v>
      </c>
      <c r="L31" s="499">
        <v>0</v>
      </c>
    </row>
    <row r="32" spans="1:12" ht="24.75" customHeight="1">
      <c r="A32" s="500" t="s">
        <v>185</v>
      </c>
      <c r="B32" s="501">
        <v>2.81</v>
      </c>
      <c r="C32" s="502">
        <v>113.53</v>
      </c>
      <c r="D32" s="502">
        <v>116.55</v>
      </c>
      <c r="E32" s="502">
        <v>116.61</v>
      </c>
      <c r="F32" s="502">
        <v>120.39</v>
      </c>
      <c r="G32" s="502">
        <v>121.67</v>
      </c>
      <c r="H32" s="502">
        <v>122.86</v>
      </c>
      <c r="I32" s="503">
        <v>2.71</v>
      </c>
      <c r="J32" s="502">
        <v>0.05</v>
      </c>
      <c r="K32" s="503">
        <v>5.36</v>
      </c>
      <c r="L32" s="504">
        <v>0.98</v>
      </c>
    </row>
    <row r="33" spans="1:12" ht="24.75" customHeight="1">
      <c r="A33" s="1623" t="s">
        <v>186</v>
      </c>
      <c r="B33" s="1624"/>
      <c r="C33" s="1624"/>
      <c r="D33" s="1624"/>
      <c r="E33" s="1624"/>
      <c r="F33" s="1624"/>
      <c r="G33" s="1624"/>
      <c r="H33" s="1624"/>
      <c r="I33" s="1624"/>
      <c r="J33" s="1624"/>
      <c r="K33" s="1624"/>
      <c r="L33" s="1625"/>
    </row>
    <row r="34" spans="1:12" ht="24.75" customHeight="1">
      <c r="A34" s="475" t="s">
        <v>161</v>
      </c>
      <c r="B34" s="510">
        <v>100</v>
      </c>
      <c r="C34" s="476">
        <v>115.68</v>
      </c>
      <c r="D34" s="476">
        <v>118.65</v>
      </c>
      <c r="E34" s="476">
        <v>118.33</v>
      </c>
      <c r="F34" s="476">
        <v>121.34</v>
      </c>
      <c r="G34" s="476">
        <v>122.19</v>
      </c>
      <c r="H34" s="476">
        <v>123.1</v>
      </c>
      <c r="I34" s="477">
        <v>2.2799999999999998</v>
      </c>
      <c r="J34" s="476">
        <v>-0.27</v>
      </c>
      <c r="K34" s="477">
        <v>4.04</v>
      </c>
      <c r="L34" s="478">
        <v>0.75</v>
      </c>
    </row>
    <row r="35" spans="1:12" ht="24.75" customHeight="1">
      <c r="A35" s="490" t="s">
        <v>162</v>
      </c>
      <c r="B35" s="491">
        <v>39.770000000000003</v>
      </c>
      <c r="C35" s="492">
        <v>118.58</v>
      </c>
      <c r="D35" s="492">
        <v>120.02</v>
      </c>
      <c r="E35" s="492">
        <v>119.21</v>
      </c>
      <c r="F35" s="492">
        <v>121.03</v>
      </c>
      <c r="G35" s="492">
        <v>122.67</v>
      </c>
      <c r="H35" s="492">
        <v>124.54</v>
      </c>
      <c r="I35" s="493">
        <v>0.53</v>
      </c>
      <c r="J35" s="492">
        <v>-0.67</v>
      </c>
      <c r="K35" s="493">
        <v>4.47</v>
      </c>
      <c r="L35" s="494">
        <v>1.52</v>
      </c>
    </row>
    <row r="36" spans="1:12" ht="24.75" customHeight="1">
      <c r="A36" s="500" t="s">
        <v>176</v>
      </c>
      <c r="B36" s="501">
        <v>60.23</v>
      </c>
      <c r="C36" s="502">
        <v>113.81</v>
      </c>
      <c r="D36" s="502">
        <v>117.75</v>
      </c>
      <c r="E36" s="502">
        <v>117.75</v>
      </c>
      <c r="F36" s="502">
        <v>121.54</v>
      </c>
      <c r="G36" s="502">
        <v>121.87</v>
      </c>
      <c r="H36" s="502">
        <v>122.16</v>
      </c>
      <c r="I36" s="503">
        <v>3.46</v>
      </c>
      <c r="J36" s="502">
        <v>-0.01</v>
      </c>
      <c r="K36" s="503">
        <v>3.75</v>
      </c>
      <c r="L36" s="504">
        <v>0.24</v>
      </c>
    </row>
    <row r="37" spans="1:12" ht="24.75" customHeight="1">
      <c r="A37" s="1623" t="s">
        <v>187</v>
      </c>
      <c r="B37" s="1624"/>
      <c r="C37" s="1624"/>
      <c r="D37" s="1624"/>
      <c r="E37" s="1624"/>
      <c r="F37" s="1624"/>
      <c r="G37" s="1624"/>
      <c r="H37" s="1624"/>
      <c r="I37" s="1624"/>
      <c r="J37" s="1624"/>
      <c r="K37" s="1624"/>
      <c r="L37" s="1625"/>
    </row>
    <row r="38" spans="1:12" ht="24.75" customHeight="1">
      <c r="A38" s="475" t="s">
        <v>161</v>
      </c>
      <c r="B38" s="510">
        <v>100</v>
      </c>
      <c r="C38" s="476">
        <v>114.64</v>
      </c>
      <c r="D38" s="476">
        <v>118.86</v>
      </c>
      <c r="E38" s="476">
        <v>118.73</v>
      </c>
      <c r="F38" s="476">
        <v>122.68</v>
      </c>
      <c r="G38" s="476">
        <v>123.23</v>
      </c>
      <c r="H38" s="476">
        <v>123.88</v>
      </c>
      <c r="I38" s="477">
        <v>3.56</v>
      </c>
      <c r="J38" s="476">
        <v>-0.11</v>
      </c>
      <c r="K38" s="477">
        <v>4.34</v>
      </c>
      <c r="L38" s="478">
        <v>0.52</v>
      </c>
    </row>
    <row r="39" spans="1:12" ht="24.75" customHeight="1">
      <c r="A39" s="490" t="s">
        <v>162</v>
      </c>
      <c r="B39" s="491">
        <v>44.14</v>
      </c>
      <c r="C39" s="492">
        <v>117</v>
      </c>
      <c r="D39" s="492">
        <v>118.31</v>
      </c>
      <c r="E39" s="492">
        <v>116.85</v>
      </c>
      <c r="F39" s="492">
        <v>117.73</v>
      </c>
      <c r="G39" s="492">
        <v>118.69</v>
      </c>
      <c r="H39" s="492">
        <v>119.66</v>
      </c>
      <c r="I39" s="493">
        <v>-0.13</v>
      </c>
      <c r="J39" s="492">
        <v>-1.23</v>
      </c>
      <c r="K39" s="493">
        <v>2.4</v>
      </c>
      <c r="L39" s="494">
        <v>0.81</v>
      </c>
    </row>
    <row r="40" spans="1:12" ht="24.75" customHeight="1">
      <c r="A40" s="500" t="s">
        <v>176</v>
      </c>
      <c r="B40" s="501">
        <v>55.86</v>
      </c>
      <c r="C40" s="502">
        <v>112.81</v>
      </c>
      <c r="D40" s="502">
        <v>119.3</v>
      </c>
      <c r="E40" s="502">
        <v>120.23</v>
      </c>
      <c r="F40" s="502">
        <v>126.73</v>
      </c>
      <c r="G40" s="502">
        <v>126.94</v>
      </c>
      <c r="H40" s="502">
        <v>127.31</v>
      </c>
      <c r="I40" s="503">
        <v>6.58</v>
      </c>
      <c r="J40" s="502">
        <v>0.79</v>
      </c>
      <c r="K40" s="503">
        <v>5.89</v>
      </c>
      <c r="L40" s="504">
        <v>0.28999999999999998</v>
      </c>
    </row>
    <row r="41" spans="1:12" ht="24.75" customHeight="1">
      <c r="A41" s="1623" t="s">
        <v>188</v>
      </c>
      <c r="B41" s="1624"/>
      <c r="C41" s="1624"/>
      <c r="D41" s="1624"/>
      <c r="E41" s="1624"/>
      <c r="F41" s="1624"/>
      <c r="G41" s="1624"/>
      <c r="H41" s="1624"/>
      <c r="I41" s="1624"/>
      <c r="J41" s="1624"/>
      <c r="K41" s="1624"/>
      <c r="L41" s="1625"/>
    </row>
    <row r="42" spans="1:12" ht="24.75" customHeight="1">
      <c r="A42" s="475" t="s">
        <v>161</v>
      </c>
      <c r="B42" s="510">
        <v>100</v>
      </c>
      <c r="C42" s="476">
        <v>117.67</v>
      </c>
      <c r="D42" s="476">
        <v>121.66</v>
      </c>
      <c r="E42" s="476">
        <v>121.24</v>
      </c>
      <c r="F42" s="476">
        <v>126.9</v>
      </c>
      <c r="G42" s="476">
        <v>127.74</v>
      </c>
      <c r="H42" s="476">
        <v>128.63999999999999</v>
      </c>
      <c r="I42" s="477">
        <v>3.04</v>
      </c>
      <c r="J42" s="476">
        <v>-0.35</v>
      </c>
      <c r="K42" s="477">
        <v>6.1</v>
      </c>
      <c r="L42" s="478">
        <v>0.7</v>
      </c>
    </row>
    <row r="43" spans="1:12" ht="24.75" customHeight="1">
      <c r="A43" s="490" t="s">
        <v>162</v>
      </c>
      <c r="B43" s="491">
        <v>46.88</v>
      </c>
      <c r="C43" s="492">
        <v>116.25</v>
      </c>
      <c r="D43" s="492">
        <v>118.46</v>
      </c>
      <c r="E43" s="492">
        <v>117.62</v>
      </c>
      <c r="F43" s="492">
        <v>119.65</v>
      </c>
      <c r="G43" s="492">
        <v>121.16</v>
      </c>
      <c r="H43" s="492">
        <v>122.52</v>
      </c>
      <c r="I43" s="493">
        <v>1.18</v>
      </c>
      <c r="J43" s="492">
        <v>-0.71</v>
      </c>
      <c r="K43" s="493">
        <v>4.16</v>
      </c>
      <c r="L43" s="494">
        <v>1.1200000000000001</v>
      </c>
    </row>
    <row r="44" spans="1:12" ht="24.75" customHeight="1">
      <c r="A44" s="500" t="s">
        <v>176</v>
      </c>
      <c r="B44" s="501">
        <v>53.12</v>
      </c>
      <c r="C44" s="502">
        <v>118.94</v>
      </c>
      <c r="D44" s="502">
        <v>124.56</v>
      </c>
      <c r="E44" s="502">
        <v>124.53</v>
      </c>
      <c r="F44" s="502">
        <v>133.66</v>
      </c>
      <c r="G44" s="502">
        <v>133.85</v>
      </c>
      <c r="H44" s="502">
        <v>134.29</v>
      </c>
      <c r="I44" s="503">
        <v>4.7</v>
      </c>
      <c r="J44" s="502">
        <v>-0.03</v>
      </c>
      <c r="K44" s="503">
        <v>7.84</v>
      </c>
      <c r="L44" s="504">
        <v>0.33</v>
      </c>
    </row>
    <row r="45" spans="1:12" ht="24.75" customHeight="1">
      <c r="A45" s="1623" t="s">
        <v>189</v>
      </c>
      <c r="B45" s="1624"/>
      <c r="C45" s="1624"/>
      <c r="D45" s="1624"/>
      <c r="E45" s="1624"/>
      <c r="F45" s="1624"/>
      <c r="G45" s="1624"/>
      <c r="H45" s="1624"/>
      <c r="I45" s="1624"/>
      <c r="J45" s="1624"/>
      <c r="K45" s="1624"/>
      <c r="L45" s="1625"/>
    </row>
    <row r="46" spans="1:12" ht="24.75" customHeight="1">
      <c r="A46" s="475" t="s">
        <v>161</v>
      </c>
      <c r="B46" s="510">
        <v>100</v>
      </c>
      <c r="C46" s="476">
        <v>113.3</v>
      </c>
      <c r="D46" s="476">
        <v>119.22</v>
      </c>
      <c r="E46" s="476">
        <v>119.12</v>
      </c>
      <c r="F46" s="476">
        <v>122.13</v>
      </c>
      <c r="G46" s="476">
        <v>123.22</v>
      </c>
      <c r="H46" s="476">
        <v>124.17</v>
      </c>
      <c r="I46" s="477">
        <v>5.13</v>
      </c>
      <c r="J46" s="476">
        <v>-0.09</v>
      </c>
      <c r="K46" s="477">
        <v>4.24</v>
      </c>
      <c r="L46" s="478">
        <v>0.77</v>
      </c>
    </row>
    <row r="47" spans="1:12" ht="24.75" customHeight="1">
      <c r="A47" s="490" t="s">
        <v>162</v>
      </c>
      <c r="B47" s="491">
        <v>59.53</v>
      </c>
      <c r="C47" s="492">
        <v>112.29</v>
      </c>
      <c r="D47" s="492">
        <v>116.99</v>
      </c>
      <c r="E47" s="492">
        <v>116.93</v>
      </c>
      <c r="F47" s="492">
        <v>118.09</v>
      </c>
      <c r="G47" s="492">
        <v>118.83</v>
      </c>
      <c r="H47" s="492">
        <v>120.18</v>
      </c>
      <c r="I47" s="493">
        <v>4.1399999999999997</v>
      </c>
      <c r="J47" s="492">
        <v>-0.05</v>
      </c>
      <c r="K47" s="493">
        <v>2.78</v>
      </c>
      <c r="L47" s="494">
        <v>1.1399999999999999</v>
      </c>
    </row>
    <row r="48" spans="1:12" ht="24.75" customHeight="1" thickBot="1">
      <c r="A48" s="505" t="s">
        <v>176</v>
      </c>
      <c r="B48" s="506">
        <v>40.47</v>
      </c>
      <c r="C48" s="507">
        <v>114.81</v>
      </c>
      <c r="D48" s="507">
        <v>122.59</v>
      </c>
      <c r="E48" s="507">
        <v>122.41</v>
      </c>
      <c r="F48" s="507">
        <v>128.34</v>
      </c>
      <c r="G48" s="507">
        <v>129.96</v>
      </c>
      <c r="H48" s="507">
        <v>130.28</v>
      </c>
      <c r="I48" s="508">
        <v>6.62</v>
      </c>
      <c r="J48" s="507">
        <v>-0.14000000000000001</v>
      </c>
      <c r="K48" s="508">
        <v>6.43</v>
      </c>
      <c r="L48" s="509">
        <v>0.24</v>
      </c>
    </row>
    <row r="49" spans="1:12" ht="24.75" customHeight="1" thickTop="1">
      <c r="A49" s="479"/>
      <c r="B49" s="479"/>
      <c r="C49" s="479"/>
      <c r="D49" s="479"/>
      <c r="E49" s="479"/>
      <c r="F49" s="479"/>
      <c r="G49" s="479"/>
      <c r="H49" s="479"/>
      <c r="I49" s="480"/>
      <c r="J49" s="479"/>
      <c r="K49" s="480"/>
      <c r="L49" s="479"/>
    </row>
    <row r="50" spans="1:12">
      <c r="A50" s="1610"/>
      <c r="B50" s="1610"/>
      <c r="C50" s="1610"/>
      <c r="D50" s="1610"/>
      <c r="E50" s="1610"/>
      <c r="F50" s="1610"/>
      <c r="G50" s="1610"/>
      <c r="H50" s="1610"/>
      <c r="I50" s="1610"/>
      <c r="J50" s="1610"/>
      <c r="K50" s="1610"/>
      <c r="L50" s="1610"/>
    </row>
    <row r="51" spans="1:12">
      <c r="A51" s="1611"/>
      <c r="B51" s="1611"/>
      <c r="C51" s="1611"/>
      <c r="D51" s="1611"/>
      <c r="E51" s="1611"/>
      <c r="F51" s="1611"/>
      <c r="G51" s="1611"/>
      <c r="H51" s="1611"/>
      <c r="I51" s="1611"/>
      <c r="J51" s="1611"/>
      <c r="K51" s="1611"/>
      <c r="L51" s="1611"/>
    </row>
    <row r="52" spans="1:12">
      <c r="A52" s="91"/>
      <c r="B52" s="35"/>
      <c r="C52" s="35"/>
      <c r="D52" s="35"/>
      <c r="E52" s="35"/>
      <c r="F52" s="35"/>
      <c r="G52" s="35"/>
      <c r="H52" s="35"/>
      <c r="I52" s="481"/>
      <c r="J52" s="35"/>
      <c r="K52" s="481"/>
      <c r="L52" s="35"/>
    </row>
  </sheetData>
  <mergeCells count="15">
    <mergeCell ref="A50:L50"/>
    <mergeCell ref="A51:L51"/>
    <mergeCell ref="A1:L1"/>
    <mergeCell ref="A2:L2"/>
    <mergeCell ref="A3:L3"/>
    <mergeCell ref="A4:L4"/>
    <mergeCell ref="A5:A6"/>
    <mergeCell ref="B5:B6"/>
    <mergeCell ref="D5:E5"/>
    <mergeCell ref="F5:H5"/>
    <mergeCell ref="I5:L5"/>
    <mergeCell ref="A33:L33"/>
    <mergeCell ref="A37:L37"/>
    <mergeCell ref="A41:L41"/>
    <mergeCell ref="A45:L45"/>
  </mergeCells>
  <printOptions horizontalCentered="1"/>
  <pageMargins left="0.5" right="0.5" top="0.5" bottom="0.5" header="0.3" footer="0.3"/>
  <pageSetup paperSize="9" scale="59" orientation="portrait" errors="blank" r:id="rId1"/>
</worksheet>
</file>

<file path=xl/worksheets/sheet30.xml><?xml version="1.0" encoding="utf-8"?>
<worksheet xmlns="http://schemas.openxmlformats.org/spreadsheetml/2006/main" xmlns:r="http://schemas.openxmlformats.org/officeDocument/2006/relationships">
  <sheetPr>
    <pageSetUpPr fitToPage="1"/>
  </sheetPr>
  <dimension ref="A1:I46"/>
  <sheetViews>
    <sheetView workbookViewId="0">
      <selection activeCell="L10" sqref="L10"/>
    </sheetView>
  </sheetViews>
  <sheetFormatPr defaultColWidth="11" defaultRowHeight="17.100000000000001" customHeight="1"/>
  <cols>
    <col min="1" max="1" width="44.140625" style="164" bestFit="1" customWidth="1"/>
    <col min="2" max="2" width="11.85546875" style="164" customWidth="1"/>
    <col min="3" max="3" width="12.42578125" style="164" customWidth="1"/>
    <col min="4" max="4" width="12.5703125" style="164" customWidth="1"/>
    <col min="5" max="5" width="11.7109375" style="164" customWidth="1"/>
    <col min="6" max="6" width="10.7109375" style="164" customWidth="1"/>
    <col min="7" max="7" width="8.5703125" style="164" customWidth="1"/>
    <col min="8" max="8" width="12.42578125" style="164" customWidth="1"/>
    <col min="9" max="9" width="9.42578125" style="164" customWidth="1"/>
    <col min="10" max="254" width="11" style="662"/>
    <col min="255" max="255" width="46.7109375" style="662" bestFit="1" customWidth="1"/>
    <col min="256" max="256" width="11.85546875" style="662" customWidth="1"/>
    <col min="257" max="257" width="12.42578125" style="662" customWidth="1"/>
    <col min="258" max="258" width="12.5703125" style="662" customWidth="1"/>
    <col min="259" max="259" width="11.7109375" style="662" customWidth="1"/>
    <col min="260" max="260" width="10.7109375" style="662" customWidth="1"/>
    <col min="261" max="261" width="2.42578125" style="662" bestFit="1" customWidth="1"/>
    <col min="262" max="262" width="8.5703125" style="662" customWidth="1"/>
    <col min="263" max="263" width="12.42578125" style="662" customWidth="1"/>
    <col min="264" max="264" width="2.140625" style="662" customWidth="1"/>
    <col min="265" max="265" width="9.42578125" style="662" customWidth="1"/>
    <col min="266" max="510" width="11" style="662"/>
    <col min="511" max="511" width="46.7109375" style="662" bestFit="1" customWidth="1"/>
    <col min="512" max="512" width="11.85546875" style="662" customWidth="1"/>
    <col min="513" max="513" width="12.42578125" style="662" customWidth="1"/>
    <col min="514" max="514" width="12.5703125" style="662" customWidth="1"/>
    <col min="515" max="515" width="11.7109375" style="662" customWidth="1"/>
    <col min="516" max="516" width="10.7109375" style="662" customWidth="1"/>
    <col min="517" max="517" width="2.42578125" style="662" bestFit="1" customWidth="1"/>
    <col min="518" max="518" width="8.5703125" style="662" customWidth="1"/>
    <col min="519" max="519" width="12.42578125" style="662" customWidth="1"/>
    <col min="520" max="520" width="2.140625" style="662" customWidth="1"/>
    <col min="521" max="521" width="9.42578125" style="662" customWidth="1"/>
    <col min="522" max="766" width="11" style="662"/>
    <col min="767" max="767" width="46.7109375" style="662" bestFit="1" customWidth="1"/>
    <col min="768" max="768" width="11.85546875" style="662" customWidth="1"/>
    <col min="769" max="769" width="12.42578125" style="662" customWidth="1"/>
    <col min="770" max="770" width="12.5703125" style="662" customWidth="1"/>
    <col min="771" max="771" width="11.7109375" style="662" customWidth="1"/>
    <col min="772" max="772" width="10.7109375" style="662" customWidth="1"/>
    <col min="773" max="773" width="2.42578125" style="662" bestFit="1" customWidth="1"/>
    <col min="774" max="774" width="8.5703125" style="662" customWidth="1"/>
    <col min="775" max="775" width="12.42578125" style="662" customWidth="1"/>
    <col min="776" max="776" width="2.140625" style="662" customWidth="1"/>
    <col min="777" max="777" width="9.42578125" style="662" customWidth="1"/>
    <col min="778" max="1022" width="11" style="662"/>
    <col min="1023" max="1023" width="46.7109375" style="662" bestFit="1" customWidth="1"/>
    <col min="1024" max="1024" width="11.85546875" style="662" customWidth="1"/>
    <col min="1025" max="1025" width="12.42578125" style="662" customWidth="1"/>
    <col min="1026" max="1026" width="12.5703125" style="662" customWidth="1"/>
    <col min="1027" max="1027" width="11.7109375" style="662" customWidth="1"/>
    <col min="1028" max="1028" width="10.7109375" style="662" customWidth="1"/>
    <col min="1029" max="1029" width="2.42578125" style="662" bestFit="1" customWidth="1"/>
    <col min="1030" max="1030" width="8.5703125" style="662" customWidth="1"/>
    <col min="1031" max="1031" width="12.42578125" style="662" customWidth="1"/>
    <col min="1032" max="1032" width="2.140625" style="662" customWidth="1"/>
    <col min="1033" max="1033" width="9.42578125" style="662" customWidth="1"/>
    <col min="1034" max="1278" width="11" style="662"/>
    <col min="1279" max="1279" width="46.7109375" style="662" bestFit="1" customWidth="1"/>
    <col min="1280" max="1280" width="11.85546875" style="662" customWidth="1"/>
    <col min="1281" max="1281" width="12.42578125" style="662" customWidth="1"/>
    <col min="1282" max="1282" width="12.5703125" style="662" customWidth="1"/>
    <col min="1283" max="1283" width="11.7109375" style="662" customWidth="1"/>
    <col min="1284" max="1284" width="10.7109375" style="662" customWidth="1"/>
    <col min="1285" max="1285" width="2.42578125" style="662" bestFit="1" customWidth="1"/>
    <col min="1286" max="1286" width="8.5703125" style="662" customWidth="1"/>
    <col min="1287" max="1287" width="12.42578125" style="662" customWidth="1"/>
    <col min="1288" max="1288" width="2.140625" style="662" customWidth="1"/>
    <col min="1289" max="1289" width="9.42578125" style="662" customWidth="1"/>
    <col min="1290" max="1534" width="11" style="662"/>
    <col min="1535" max="1535" width="46.7109375" style="662" bestFit="1" customWidth="1"/>
    <col min="1536" max="1536" width="11.85546875" style="662" customWidth="1"/>
    <col min="1537" max="1537" width="12.42578125" style="662" customWidth="1"/>
    <col min="1538" max="1538" width="12.5703125" style="662" customWidth="1"/>
    <col min="1539" max="1539" width="11.7109375" style="662" customWidth="1"/>
    <col min="1540" max="1540" width="10.7109375" style="662" customWidth="1"/>
    <col min="1541" max="1541" width="2.42578125" style="662" bestFit="1" customWidth="1"/>
    <col min="1542" max="1542" width="8.5703125" style="662" customWidth="1"/>
    <col min="1543" max="1543" width="12.42578125" style="662" customWidth="1"/>
    <col min="1544" max="1544" width="2.140625" style="662" customWidth="1"/>
    <col min="1545" max="1545" width="9.42578125" style="662" customWidth="1"/>
    <col min="1546" max="1790" width="11" style="662"/>
    <col min="1791" max="1791" width="46.7109375" style="662" bestFit="1" customWidth="1"/>
    <col min="1792" max="1792" width="11.85546875" style="662" customWidth="1"/>
    <col min="1793" max="1793" width="12.42578125" style="662" customWidth="1"/>
    <col min="1794" max="1794" width="12.5703125" style="662" customWidth="1"/>
    <col min="1795" max="1795" width="11.7109375" style="662" customWidth="1"/>
    <col min="1796" max="1796" width="10.7109375" style="662" customWidth="1"/>
    <col min="1797" max="1797" width="2.42578125" style="662" bestFit="1" customWidth="1"/>
    <col min="1798" max="1798" width="8.5703125" style="662" customWidth="1"/>
    <col min="1799" max="1799" width="12.42578125" style="662" customWidth="1"/>
    <col min="1800" max="1800" width="2.140625" style="662" customWidth="1"/>
    <col min="1801" max="1801" width="9.42578125" style="662" customWidth="1"/>
    <col min="1802" max="2046" width="11" style="662"/>
    <col min="2047" max="2047" width="46.7109375" style="662" bestFit="1" customWidth="1"/>
    <col min="2048" max="2048" width="11.85546875" style="662" customWidth="1"/>
    <col min="2049" max="2049" width="12.42578125" style="662" customWidth="1"/>
    <col min="2050" max="2050" width="12.5703125" style="662" customWidth="1"/>
    <col min="2051" max="2051" width="11.7109375" style="662" customWidth="1"/>
    <col min="2052" max="2052" width="10.7109375" style="662" customWidth="1"/>
    <col min="2053" max="2053" width="2.42578125" style="662" bestFit="1" customWidth="1"/>
    <col min="2054" max="2054" width="8.5703125" style="662" customWidth="1"/>
    <col min="2055" max="2055" width="12.42578125" style="662" customWidth="1"/>
    <col min="2056" max="2056" width="2.140625" style="662" customWidth="1"/>
    <col min="2057" max="2057" width="9.42578125" style="662" customWidth="1"/>
    <col min="2058" max="2302" width="11" style="662"/>
    <col min="2303" max="2303" width="46.7109375" style="662" bestFit="1" customWidth="1"/>
    <col min="2304" max="2304" width="11.85546875" style="662" customWidth="1"/>
    <col min="2305" max="2305" width="12.42578125" style="662" customWidth="1"/>
    <col min="2306" max="2306" width="12.5703125" style="662" customWidth="1"/>
    <col min="2307" max="2307" width="11.7109375" style="662" customWidth="1"/>
    <col min="2308" max="2308" width="10.7109375" style="662" customWidth="1"/>
    <col min="2309" max="2309" width="2.42578125" style="662" bestFit="1" customWidth="1"/>
    <col min="2310" max="2310" width="8.5703125" style="662" customWidth="1"/>
    <col min="2311" max="2311" width="12.42578125" style="662" customWidth="1"/>
    <col min="2312" max="2312" width="2.140625" style="662" customWidth="1"/>
    <col min="2313" max="2313" width="9.42578125" style="662" customWidth="1"/>
    <col min="2314" max="2558" width="11" style="662"/>
    <col min="2559" max="2559" width="46.7109375" style="662" bestFit="1" customWidth="1"/>
    <col min="2560" max="2560" width="11.85546875" style="662" customWidth="1"/>
    <col min="2561" max="2561" width="12.42578125" style="662" customWidth="1"/>
    <col min="2562" max="2562" width="12.5703125" style="662" customWidth="1"/>
    <col min="2563" max="2563" width="11.7109375" style="662" customWidth="1"/>
    <col min="2564" max="2564" width="10.7109375" style="662" customWidth="1"/>
    <col min="2565" max="2565" width="2.42578125" style="662" bestFit="1" customWidth="1"/>
    <col min="2566" max="2566" width="8.5703125" style="662" customWidth="1"/>
    <col min="2567" max="2567" width="12.42578125" style="662" customWidth="1"/>
    <col min="2568" max="2568" width="2.140625" style="662" customWidth="1"/>
    <col min="2569" max="2569" width="9.42578125" style="662" customWidth="1"/>
    <col min="2570" max="2814" width="11" style="662"/>
    <col min="2815" max="2815" width="46.7109375" style="662" bestFit="1" customWidth="1"/>
    <col min="2816" max="2816" width="11.85546875" style="662" customWidth="1"/>
    <col min="2817" max="2817" width="12.42578125" style="662" customWidth="1"/>
    <col min="2818" max="2818" width="12.5703125" style="662" customWidth="1"/>
    <col min="2819" max="2819" width="11.7109375" style="662" customWidth="1"/>
    <col min="2820" max="2820" width="10.7109375" style="662" customWidth="1"/>
    <col min="2821" max="2821" width="2.42578125" style="662" bestFit="1" customWidth="1"/>
    <col min="2822" max="2822" width="8.5703125" style="662" customWidth="1"/>
    <col min="2823" max="2823" width="12.42578125" style="662" customWidth="1"/>
    <col min="2824" max="2824" width="2.140625" style="662" customWidth="1"/>
    <col min="2825" max="2825" width="9.42578125" style="662" customWidth="1"/>
    <col min="2826" max="3070" width="11" style="662"/>
    <col min="3071" max="3071" width="46.7109375" style="662" bestFit="1" customWidth="1"/>
    <col min="3072" max="3072" width="11.85546875" style="662" customWidth="1"/>
    <col min="3073" max="3073" width="12.42578125" style="662" customWidth="1"/>
    <col min="3074" max="3074" width="12.5703125" style="662" customWidth="1"/>
    <col min="3075" max="3075" width="11.7109375" style="662" customWidth="1"/>
    <col min="3076" max="3076" width="10.7109375" style="662" customWidth="1"/>
    <col min="3077" max="3077" width="2.42578125" style="662" bestFit="1" customWidth="1"/>
    <col min="3078" max="3078" width="8.5703125" style="662" customWidth="1"/>
    <col min="3079" max="3079" width="12.42578125" style="662" customWidth="1"/>
    <col min="3080" max="3080" width="2.140625" style="662" customWidth="1"/>
    <col min="3081" max="3081" width="9.42578125" style="662" customWidth="1"/>
    <col min="3082" max="3326" width="11" style="662"/>
    <col min="3327" max="3327" width="46.7109375" style="662" bestFit="1" customWidth="1"/>
    <col min="3328" max="3328" width="11.85546875" style="662" customWidth="1"/>
    <col min="3329" max="3329" width="12.42578125" style="662" customWidth="1"/>
    <col min="3330" max="3330" width="12.5703125" style="662" customWidth="1"/>
    <col min="3331" max="3331" width="11.7109375" style="662" customWidth="1"/>
    <col min="3332" max="3332" width="10.7109375" style="662" customWidth="1"/>
    <col min="3333" max="3333" width="2.42578125" style="662" bestFit="1" customWidth="1"/>
    <col min="3334" max="3334" width="8.5703125" style="662" customWidth="1"/>
    <col min="3335" max="3335" width="12.42578125" style="662" customWidth="1"/>
    <col min="3336" max="3336" width="2.140625" style="662" customWidth="1"/>
    <col min="3337" max="3337" width="9.42578125" style="662" customWidth="1"/>
    <col min="3338" max="3582" width="11" style="662"/>
    <col min="3583" max="3583" width="46.7109375" style="662" bestFit="1" customWidth="1"/>
    <col min="3584" max="3584" width="11.85546875" style="662" customWidth="1"/>
    <col min="3585" max="3585" width="12.42578125" style="662" customWidth="1"/>
    <col min="3586" max="3586" width="12.5703125" style="662" customWidth="1"/>
    <col min="3587" max="3587" width="11.7109375" style="662" customWidth="1"/>
    <col min="3588" max="3588" width="10.7109375" style="662" customWidth="1"/>
    <col min="3589" max="3589" width="2.42578125" style="662" bestFit="1" customWidth="1"/>
    <col min="3590" max="3590" width="8.5703125" style="662" customWidth="1"/>
    <col min="3591" max="3591" width="12.42578125" style="662" customWidth="1"/>
    <col min="3592" max="3592" width="2.140625" style="662" customWidth="1"/>
    <col min="3593" max="3593" width="9.42578125" style="662" customWidth="1"/>
    <col min="3594" max="3838" width="11" style="662"/>
    <col min="3839" max="3839" width="46.7109375" style="662" bestFit="1" customWidth="1"/>
    <col min="3840" max="3840" width="11.85546875" style="662" customWidth="1"/>
    <col min="3841" max="3841" width="12.42578125" style="662" customWidth="1"/>
    <col min="3842" max="3842" width="12.5703125" style="662" customWidth="1"/>
    <col min="3843" max="3843" width="11.7109375" style="662" customWidth="1"/>
    <col min="3844" max="3844" width="10.7109375" style="662" customWidth="1"/>
    <col min="3845" max="3845" width="2.42578125" style="662" bestFit="1" customWidth="1"/>
    <col min="3846" max="3846" width="8.5703125" style="662" customWidth="1"/>
    <col min="3847" max="3847" width="12.42578125" style="662" customWidth="1"/>
    <col min="3848" max="3848" width="2.140625" style="662" customWidth="1"/>
    <col min="3849" max="3849" width="9.42578125" style="662" customWidth="1"/>
    <col min="3850" max="4094" width="11" style="662"/>
    <col min="4095" max="4095" width="46.7109375" style="662" bestFit="1" customWidth="1"/>
    <col min="4096" max="4096" width="11.85546875" style="662" customWidth="1"/>
    <col min="4097" max="4097" width="12.42578125" style="662" customWidth="1"/>
    <col min="4098" max="4098" width="12.5703125" style="662" customWidth="1"/>
    <col min="4099" max="4099" width="11.7109375" style="662" customWidth="1"/>
    <col min="4100" max="4100" width="10.7109375" style="662" customWidth="1"/>
    <col min="4101" max="4101" width="2.42578125" style="662" bestFit="1" customWidth="1"/>
    <col min="4102" max="4102" width="8.5703125" style="662" customWidth="1"/>
    <col min="4103" max="4103" width="12.42578125" style="662" customWidth="1"/>
    <col min="4104" max="4104" width="2.140625" style="662" customWidth="1"/>
    <col min="4105" max="4105" width="9.42578125" style="662" customWidth="1"/>
    <col min="4106" max="4350" width="11" style="662"/>
    <col min="4351" max="4351" width="46.7109375" style="662" bestFit="1" customWidth="1"/>
    <col min="4352" max="4352" width="11.85546875" style="662" customWidth="1"/>
    <col min="4353" max="4353" width="12.42578125" style="662" customWidth="1"/>
    <col min="4354" max="4354" width="12.5703125" style="662" customWidth="1"/>
    <col min="4355" max="4355" width="11.7109375" style="662" customWidth="1"/>
    <col min="4356" max="4356" width="10.7109375" style="662" customWidth="1"/>
    <col min="4357" max="4357" width="2.42578125" style="662" bestFit="1" customWidth="1"/>
    <col min="4358" max="4358" width="8.5703125" style="662" customWidth="1"/>
    <col min="4359" max="4359" width="12.42578125" style="662" customWidth="1"/>
    <col min="4360" max="4360" width="2.140625" style="662" customWidth="1"/>
    <col min="4361" max="4361" width="9.42578125" style="662" customWidth="1"/>
    <col min="4362" max="4606" width="11" style="662"/>
    <col min="4607" max="4607" width="46.7109375" style="662" bestFit="1" customWidth="1"/>
    <col min="4608" max="4608" width="11.85546875" style="662" customWidth="1"/>
    <col min="4609" max="4609" width="12.42578125" style="662" customWidth="1"/>
    <col min="4610" max="4610" width="12.5703125" style="662" customWidth="1"/>
    <col min="4611" max="4611" width="11.7109375" style="662" customWidth="1"/>
    <col min="4612" max="4612" width="10.7109375" style="662" customWidth="1"/>
    <col min="4613" max="4613" width="2.42578125" style="662" bestFit="1" customWidth="1"/>
    <col min="4614" max="4614" width="8.5703125" style="662" customWidth="1"/>
    <col min="4615" max="4615" width="12.42578125" style="662" customWidth="1"/>
    <col min="4616" max="4616" width="2.140625" style="662" customWidth="1"/>
    <col min="4617" max="4617" width="9.42578125" style="662" customWidth="1"/>
    <col min="4618" max="4862" width="11" style="662"/>
    <col min="4863" max="4863" width="46.7109375" style="662" bestFit="1" customWidth="1"/>
    <col min="4864" max="4864" width="11.85546875" style="662" customWidth="1"/>
    <col min="4865" max="4865" width="12.42578125" style="662" customWidth="1"/>
    <col min="4866" max="4866" width="12.5703125" style="662" customWidth="1"/>
    <col min="4867" max="4867" width="11.7109375" style="662" customWidth="1"/>
    <col min="4868" max="4868" width="10.7109375" style="662" customWidth="1"/>
    <col min="4869" max="4869" width="2.42578125" style="662" bestFit="1" customWidth="1"/>
    <col min="4870" max="4870" width="8.5703125" style="662" customWidth="1"/>
    <col min="4871" max="4871" width="12.42578125" style="662" customWidth="1"/>
    <col min="4872" max="4872" width="2.140625" style="662" customWidth="1"/>
    <col min="4873" max="4873" width="9.42578125" style="662" customWidth="1"/>
    <col min="4874" max="5118" width="11" style="662"/>
    <col min="5119" max="5119" width="46.7109375" style="662" bestFit="1" customWidth="1"/>
    <col min="5120" max="5120" width="11.85546875" style="662" customWidth="1"/>
    <col min="5121" max="5121" width="12.42578125" style="662" customWidth="1"/>
    <col min="5122" max="5122" width="12.5703125" style="662" customWidth="1"/>
    <col min="5123" max="5123" width="11.7109375" style="662" customWidth="1"/>
    <col min="5124" max="5124" width="10.7109375" style="662" customWidth="1"/>
    <col min="5125" max="5125" width="2.42578125" style="662" bestFit="1" customWidth="1"/>
    <col min="5126" max="5126" width="8.5703125" style="662" customWidth="1"/>
    <col min="5127" max="5127" width="12.42578125" style="662" customWidth="1"/>
    <col min="5128" max="5128" width="2.140625" style="662" customWidth="1"/>
    <col min="5129" max="5129" width="9.42578125" style="662" customWidth="1"/>
    <col min="5130" max="5374" width="11" style="662"/>
    <col min="5375" max="5375" width="46.7109375" style="662" bestFit="1" customWidth="1"/>
    <col min="5376" max="5376" width="11.85546875" style="662" customWidth="1"/>
    <col min="5377" max="5377" width="12.42578125" style="662" customWidth="1"/>
    <col min="5378" max="5378" width="12.5703125" style="662" customWidth="1"/>
    <col min="5379" max="5379" width="11.7109375" style="662" customWidth="1"/>
    <col min="5380" max="5380" width="10.7109375" style="662" customWidth="1"/>
    <col min="5381" max="5381" width="2.42578125" style="662" bestFit="1" customWidth="1"/>
    <col min="5382" max="5382" width="8.5703125" style="662" customWidth="1"/>
    <col min="5383" max="5383" width="12.42578125" style="662" customWidth="1"/>
    <col min="5384" max="5384" width="2.140625" style="662" customWidth="1"/>
    <col min="5385" max="5385" width="9.42578125" style="662" customWidth="1"/>
    <col min="5386" max="5630" width="11" style="662"/>
    <col min="5631" max="5631" width="46.7109375" style="662" bestFit="1" customWidth="1"/>
    <col min="5632" max="5632" width="11.85546875" style="662" customWidth="1"/>
    <col min="5633" max="5633" width="12.42578125" style="662" customWidth="1"/>
    <col min="5634" max="5634" width="12.5703125" style="662" customWidth="1"/>
    <col min="5635" max="5635" width="11.7109375" style="662" customWidth="1"/>
    <col min="5636" max="5636" width="10.7109375" style="662" customWidth="1"/>
    <col min="5637" max="5637" width="2.42578125" style="662" bestFit="1" customWidth="1"/>
    <col min="5638" max="5638" width="8.5703125" style="662" customWidth="1"/>
    <col min="5639" max="5639" width="12.42578125" style="662" customWidth="1"/>
    <col min="5640" max="5640" width="2.140625" style="662" customWidth="1"/>
    <col min="5641" max="5641" width="9.42578125" style="662" customWidth="1"/>
    <col min="5642" max="5886" width="11" style="662"/>
    <col min="5887" max="5887" width="46.7109375" style="662" bestFit="1" customWidth="1"/>
    <col min="5888" max="5888" width="11.85546875" style="662" customWidth="1"/>
    <col min="5889" max="5889" width="12.42578125" style="662" customWidth="1"/>
    <col min="5890" max="5890" width="12.5703125" style="662" customWidth="1"/>
    <col min="5891" max="5891" width="11.7109375" style="662" customWidth="1"/>
    <col min="5892" max="5892" width="10.7109375" style="662" customWidth="1"/>
    <col min="5893" max="5893" width="2.42578125" style="662" bestFit="1" customWidth="1"/>
    <col min="5894" max="5894" width="8.5703125" style="662" customWidth="1"/>
    <col min="5895" max="5895" width="12.42578125" style="662" customWidth="1"/>
    <col min="5896" max="5896" width="2.140625" style="662" customWidth="1"/>
    <col min="5897" max="5897" width="9.42578125" style="662" customWidth="1"/>
    <col min="5898" max="6142" width="11" style="662"/>
    <col min="6143" max="6143" width="46.7109375" style="662" bestFit="1" customWidth="1"/>
    <col min="6144" max="6144" width="11.85546875" style="662" customWidth="1"/>
    <col min="6145" max="6145" width="12.42578125" style="662" customWidth="1"/>
    <col min="6146" max="6146" width="12.5703125" style="662" customWidth="1"/>
    <col min="6147" max="6147" width="11.7109375" style="662" customWidth="1"/>
    <col min="6148" max="6148" width="10.7109375" style="662" customWidth="1"/>
    <col min="6149" max="6149" width="2.42578125" style="662" bestFit="1" customWidth="1"/>
    <col min="6150" max="6150" width="8.5703125" style="662" customWidth="1"/>
    <col min="6151" max="6151" width="12.42578125" style="662" customWidth="1"/>
    <col min="6152" max="6152" width="2.140625" style="662" customWidth="1"/>
    <col min="6153" max="6153" width="9.42578125" style="662" customWidth="1"/>
    <col min="6154" max="6398" width="11" style="662"/>
    <col min="6399" max="6399" width="46.7109375" style="662" bestFit="1" customWidth="1"/>
    <col min="6400" max="6400" width="11.85546875" style="662" customWidth="1"/>
    <col min="6401" max="6401" width="12.42578125" style="662" customWidth="1"/>
    <col min="6402" max="6402" width="12.5703125" style="662" customWidth="1"/>
    <col min="6403" max="6403" width="11.7109375" style="662" customWidth="1"/>
    <col min="6404" max="6404" width="10.7109375" style="662" customWidth="1"/>
    <col min="6405" max="6405" width="2.42578125" style="662" bestFit="1" customWidth="1"/>
    <col min="6406" max="6406" width="8.5703125" style="662" customWidth="1"/>
    <col min="6407" max="6407" width="12.42578125" style="662" customWidth="1"/>
    <col min="6408" max="6408" width="2.140625" style="662" customWidth="1"/>
    <col min="6409" max="6409" width="9.42578125" style="662" customWidth="1"/>
    <col min="6410" max="6654" width="11" style="662"/>
    <col min="6655" max="6655" width="46.7109375" style="662" bestFit="1" customWidth="1"/>
    <col min="6656" max="6656" width="11.85546875" style="662" customWidth="1"/>
    <col min="6657" max="6657" width="12.42578125" style="662" customWidth="1"/>
    <col min="6658" max="6658" width="12.5703125" style="662" customWidth="1"/>
    <col min="6659" max="6659" width="11.7109375" style="662" customWidth="1"/>
    <col min="6660" max="6660" width="10.7109375" style="662" customWidth="1"/>
    <col min="6661" max="6661" width="2.42578125" style="662" bestFit="1" customWidth="1"/>
    <col min="6662" max="6662" width="8.5703125" style="662" customWidth="1"/>
    <col min="6663" max="6663" width="12.42578125" style="662" customWidth="1"/>
    <col min="6664" max="6664" width="2.140625" style="662" customWidth="1"/>
    <col min="6665" max="6665" width="9.42578125" style="662" customWidth="1"/>
    <col min="6666" max="6910" width="11" style="662"/>
    <col min="6911" max="6911" width="46.7109375" style="662" bestFit="1" customWidth="1"/>
    <col min="6912" max="6912" width="11.85546875" style="662" customWidth="1"/>
    <col min="6913" max="6913" width="12.42578125" style="662" customWidth="1"/>
    <col min="6914" max="6914" width="12.5703125" style="662" customWidth="1"/>
    <col min="6915" max="6915" width="11.7109375" style="662" customWidth="1"/>
    <col min="6916" max="6916" width="10.7109375" style="662" customWidth="1"/>
    <col min="6917" max="6917" width="2.42578125" style="662" bestFit="1" customWidth="1"/>
    <col min="6918" max="6918" width="8.5703125" style="662" customWidth="1"/>
    <col min="6919" max="6919" width="12.42578125" style="662" customWidth="1"/>
    <col min="6920" max="6920" width="2.140625" style="662" customWidth="1"/>
    <col min="6921" max="6921" width="9.42578125" style="662" customWidth="1"/>
    <col min="6922" max="7166" width="11" style="662"/>
    <col min="7167" max="7167" width="46.7109375" style="662" bestFit="1" customWidth="1"/>
    <col min="7168" max="7168" width="11.85546875" style="662" customWidth="1"/>
    <col min="7169" max="7169" width="12.42578125" style="662" customWidth="1"/>
    <col min="7170" max="7170" width="12.5703125" style="662" customWidth="1"/>
    <col min="7171" max="7171" width="11.7109375" style="662" customWidth="1"/>
    <col min="7172" max="7172" width="10.7109375" style="662" customWidth="1"/>
    <col min="7173" max="7173" width="2.42578125" style="662" bestFit="1" customWidth="1"/>
    <col min="7174" max="7174" width="8.5703125" style="662" customWidth="1"/>
    <col min="7175" max="7175" width="12.42578125" style="662" customWidth="1"/>
    <col min="7176" max="7176" width="2.140625" style="662" customWidth="1"/>
    <col min="7177" max="7177" width="9.42578125" style="662" customWidth="1"/>
    <col min="7178" max="7422" width="11" style="662"/>
    <col min="7423" max="7423" width="46.7109375" style="662" bestFit="1" customWidth="1"/>
    <col min="7424" max="7424" width="11.85546875" style="662" customWidth="1"/>
    <col min="7425" max="7425" width="12.42578125" style="662" customWidth="1"/>
    <col min="7426" max="7426" width="12.5703125" style="662" customWidth="1"/>
    <col min="7427" max="7427" width="11.7109375" style="662" customWidth="1"/>
    <col min="7428" max="7428" width="10.7109375" style="662" customWidth="1"/>
    <col min="7429" max="7429" width="2.42578125" style="662" bestFit="1" customWidth="1"/>
    <col min="7430" max="7430" width="8.5703125" style="662" customWidth="1"/>
    <col min="7431" max="7431" width="12.42578125" style="662" customWidth="1"/>
    <col min="7432" max="7432" width="2.140625" style="662" customWidth="1"/>
    <col min="7433" max="7433" width="9.42578125" style="662" customWidth="1"/>
    <col min="7434" max="7678" width="11" style="662"/>
    <col min="7679" max="7679" width="46.7109375" style="662" bestFit="1" customWidth="1"/>
    <col min="7680" max="7680" width="11.85546875" style="662" customWidth="1"/>
    <col min="7681" max="7681" width="12.42578125" style="662" customWidth="1"/>
    <col min="7682" max="7682" width="12.5703125" style="662" customWidth="1"/>
    <col min="7683" max="7683" width="11.7109375" style="662" customWidth="1"/>
    <col min="7684" max="7684" width="10.7109375" style="662" customWidth="1"/>
    <col min="7685" max="7685" width="2.42578125" style="662" bestFit="1" customWidth="1"/>
    <col min="7686" max="7686" width="8.5703125" style="662" customWidth="1"/>
    <col min="7687" max="7687" width="12.42578125" style="662" customWidth="1"/>
    <col min="7688" max="7688" width="2.140625" style="662" customWidth="1"/>
    <col min="7689" max="7689" width="9.42578125" style="662" customWidth="1"/>
    <col min="7690" max="7934" width="11" style="662"/>
    <col min="7935" max="7935" width="46.7109375" style="662" bestFit="1" customWidth="1"/>
    <col min="7936" max="7936" width="11.85546875" style="662" customWidth="1"/>
    <col min="7937" max="7937" width="12.42578125" style="662" customWidth="1"/>
    <col min="7938" max="7938" width="12.5703125" style="662" customWidth="1"/>
    <col min="7939" max="7939" width="11.7109375" style="662" customWidth="1"/>
    <col min="7940" max="7940" width="10.7109375" style="662" customWidth="1"/>
    <col min="7941" max="7941" width="2.42578125" style="662" bestFit="1" customWidth="1"/>
    <col min="7942" max="7942" width="8.5703125" style="662" customWidth="1"/>
    <col min="7943" max="7943" width="12.42578125" style="662" customWidth="1"/>
    <col min="7944" max="7944" width="2.140625" style="662" customWidth="1"/>
    <col min="7945" max="7945" width="9.42578125" style="662" customWidth="1"/>
    <col min="7946" max="8190" width="11" style="662"/>
    <col min="8191" max="8191" width="46.7109375" style="662" bestFit="1" customWidth="1"/>
    <col min="8192" max="8192" width="11.85546875" style="662" customWidth="1"/>
    <col min="8193" max="8193" width="12.42578125" style="662" customWidth="1"/>
    <col min="8194" max="8194" width="12.5703125" style="662" customWidth="1"/>
    <col min="8195" max="8195" width="11.7109375" style="662" customWidth="1"/>
    <col min="8196" max="8196" width="10.7109375" style="662" customWidth="1"/>
    <col min="8197" max="8197" width="2.42578125" style="662" bestFit="1" customWidth="1"/>
    <col min="8198" max="8198" width="8.5703125" style="662" customWidth="1"/>
    <col min="8199" max="8199" width="12.42578125" style="662" customWidth="1"/>
    <col min="8200" max="8200" width="2.140625" style="662" customWidth="1"/>
    <col min="8201" max="8201" width="9.42578125" style="662" customWidth="1"/>
    <col min="8202" max="8446" width="11" style="662"/>
    <col min="8447" max="8447" width="46.7109375" style="662" bestFit="1" customWidth="1"/>
    <col min="8448" max="8448" width="11.85546875" style="662" customWidth="1"/>
    <col min="8449" max="8449" width="12.42578125" style="662" customWidth="1"/>
    <col min="8450" max="8450" width="12.5703125" style="662" customWidth="1"/>
    <col min="8451" max="8451" width="11.7109375" style="662" customWidth="1"/>
    <col min="8452" max="8452" width="10.7109375" style="662" customWidth="1"/>
    <col min="8453" max="8453" width="2.42578125" style="662" bestFit="1" customWidth="1"/>
    <col min="8454" max="8454" width="8.5703125" style="662" customWidth="1"/>
    <col min="8455" max="8455" width="12.42578125" style="662" customWidth="1"/>
    <col min="8456" max="8456" width="2.140625" style="662" customWidth="1"/>
    <col min="8457" max="8457" width="9.42578125" style="662" customWidth="1"/>
    <col min="8458" max="8702" width="11" style="662"/>
    <col min="8703" max="8703" width="46.7109375" style="662" bestFit="1" customWidth="1"/>
    <col min="8704" max="8704" width="11.85546875" style="662" customWidth="1"/>
    <col min="8705" max="8705" width="12.42578125" style="662" customWidth="1"/>
    <col min="8706" max="8706" width="12.5703125" style="662" customWidth="1"/>
    <col min="8707" max="8707" width="11.7109375" style="662" customWidth="1"/>
    <col min="8708" max="8708" width="10.7109375" style="662" customWidth="1"/>
    <col min="8709" max="8709" width="2.42578125" style="662" bestFit="1" customWidth="1"/>
    <col min="8710" max="8710" width="8.5703125" style="662" customWidth="1"/>
    <col min="8711" max="8711" width="12.42578125" style="662" customWidth="1"/>
    <col min="8712" max="8712" width="2.140625" style="662" customWidth="1"/>
    <col min="8713" max="8713" width="9.42578125" style="662" customWidth="1"/>
    <col min="8714" max="8958" width="11" style="662"/>
    <col min="8959" max="8959" width="46.7109375" style="662" bestFit="1" customWidth="1"/>
    <col min="8960" max="8960" width="11.85546875" style="662" customWidth="1"/>
    <col min="8961" max="8961" width="12.42578125" style="662" customWidth="1"/>
    <col min="8962" max="8962" width="12.5703125" style="662" customWidth="1"/>
    <col min="8963" max="8963" width="11.7109375" style="662" customWidth="1"/>
    <col min="8964" max="8964" width="10.7109375" style="662" customWidth="1"/>
    <col min="8965" max="8965" width="2.42578125" style="662" bestFit="1" customWidth="1"/>
    <col min="8966" max="8966" width="8.5703125" style="662" customWidth="1"/>
    <col min="8967" max="8967" width="12.42578125" style="662" customWidth="1"/>
    <col min="8968" max="8968" width="2.140625" style="662" customWidth="1"/>
    <col min="8969" max="8969" width="9.42578125" style="662" customWidth="1"/>
    <col min="8970" max="9214" width="11" style="662"/>
    <col min="9215" max="9215" width="46.7109375" style="662" bestFit="1" customWidth="1"/>
    <col min="9216" max="9216" width="11.85546875" style="662" customWidth="1"/>
    <col min="9217" max="9217" width="12.42578125" style="662" customWidth="1"/>
    <col min="9218" max="9218" width="12.5703125" style="662" customWidth="1"/>
    <col min="9219" max="9219" width="11.7109375" style="662" customWidth="1"/>
    <col min="9220" max="9220" width="10.7109375" style="662" customWidth="1"/>
    <col min="9221" max="9221" width="2.42578125" style="662" bestFit="1" customWidth="1"/>
    <col min="9222" max="9222" width="8.5703125" style="662" customWidth="1"/>
    <col min="9223" max="9223" width="12.42578125" style="662" customWidth="1"/>
    <col min="9224" max="9224" width="2.140625" style="662" customWidth="1"/>
    <col min="9225" max="9225" width="9.42578125" style="662" customWidth="1"/>
    <col min="9226" max="9470" width="11" style="662"/>
    <col min="9471" max="9471" width="46.7109375" style="662" bestFit="1" customWidth="1"/>
    <col min="9472" max="9472" width="11.85546875" style="662" customWidth="1"/>
    <col min="9473" max="9473" width="12.42578125" style="662" customWidth="1"/>
    <col min="9474" max="9474" width="12.5703125" style="662" customWidth="1"/>
    <col min="9475" max="9475" width="11.7109375" style="662" customWidth="1"/>
    <col min="9476" max="9476" width="10.7109375" style="662" customWidth="1"/>
    <col min="9477" max="9477" width="2.42578125" style="662" bestFit="1" customWidth="1"/>
    <col min="9478" max="9478" width="8.5703125" style="662" customWidth="1"/>
    <col min="9479" max="9479" width="12.42578125" style="662" customWidth="1"/>
    <col min="9480" max="9480" width="2.140625" style="662" customWidth="1"/>
    <col min="9481" max="9481" width="9.42578125" style="662" customWidth="1"/>
    <col min="9482" max="9726" width="11" style="662"/>
    <col min="9727" max="9727" width="46.7109375" style="662" bestFit="1" customWidth="1"/>
    <col min="9728" max="9728" width="11.85546875" style="662" customWidth="1"/>
    <col min="9729" max="9729" width="12.42578125" style="662" customWidth="1"/>
    <col min="9730" max="9730" width="12.5703125" style="662" customWidth="1"/>
    <col min="9731" max="9731" width="11.7109375" style="662" customWidth="1"/>
    <col min="9732" max="9732" width="10.7109375" style="662" customWidth="1"/>
    <col min="9733" max="9733" width="2.42578125" style="662" bestFit="1" customWidth="1"/>
    <col min="9734" max="9734" width="8.5703125" style="662" customWidth="1"/>
    <col min="9735" max="9735" width="12.42578125" style="662" customWidth="1"/>
    <col min="9736" max="9736" width="2.140625" style="662" customWidth="1"/>
    <col min="9737" max="9737" width="9.42578125" style="662" customWidth="1"/>
    <col min="9738" max="9982" width="11" style="662"/>
    <col min="9983" max="9983" width="46.7109375" style="662" bestFit="1" customWidth="1"/>
    <col min="9984" max="9984" width="11.85546875" style="662" customWidth="1"/>
    <col min="9985" max="9985" width="12.42578125" style="662" customWidth="1"/>
    <col min="9986" max="9986" width="12.5703125" style="662" customWidth="1"/>
    <col min="9987" max="9987" width="11.7109375" style="662" customWidth="1"/>
    <col min="9988" max="9988" width="10.7109375" style="662" customWidth="1"/>
    <col min="9989" max="9989" width="2.42578125" style="662" bestFit="1" customWidth="1"/>
    <col min="9990" max="9990" width="8.5703125" style="662" customWidth="1"/>
    <col min="9991" max="9991" width="12.42578125" style="662" customWidth="1"/>
    <col min="9992" max="9992" width="2.140625" style="662" customWidth="1"/>
    <col min="9993" max="9993" width="9.42578125" style="662" customWidth="1"/>
    <col min="9994" max="10238" width="11" style="662"/>
    <col min="10239" max="10239" width="46.7109375" style="662" bestFit="1" customWidth="1"/>
    <col min="10240" max="10240" width="11.85546875" style="662" customWidth="1"/>
    <col min="10241" max="10241" width="12.42578125" style="662" customWidth="1"/>
    <col min="10242" max="10242" width="12.5703125" style="662" customWidth="1"/>
    <col min="10243" max="10243" width="11.7109375" style="662" customWidth="1"/>
    <col min="10244" max="10244" width="10.7109375" style="662" customWidth="1"/>
    <col min="10245" max="10245" width="2.42578125" style="662" bestFit="1" customWidth="1"/>
    <col min="10246" max="10246" width="8.5703125" style="662" customWidth="1"/>
    <col min="10247" max="10247" width="12.42578125" style="662" customWidth="1"/>
    <col min="10248" max="10248" width="2.140625" style="662" customWidth="1"/>
    <col min="10249" max="10249" width="9.42578125" style="662" customWidth="1"/>
    <col min="10250" max="10494" width="11" style="662"/>
    <col min="10495" max="10495" width="46.7109375" style="662" bestFit="1" customWidth="1"/>
    <col min="10496" max="10496" width="11.85546875" style="662" customWidth="1"/>
    <col min="10497" max="10497" width="12.42578125" style="662" customWidth="1"/>
    <col min="10498" max="10498" width="12.5703125" style="662" customWidth="1"/>
    <col min="10499" max="10499" width="11.7109375" style="662" customWidth="1"/>
    <col min="10500" max="10500" width="10.7109375" style="662" customWidth="1"/>
    <col min="10501" max="10501" width="2.42578125" style="662" bestFit="1" customWidth="1"/>
    <col min="10502" max="10502" width="8.5703125" style="662" customWidth="1"/>
    <col min="10503" max="10503" width="12.42578125" style="662" customWidth="1"/>
    <col min="10504" max="10504" width="2.140625" style="662" customWidth="1"/>
    <col min="10505" max="10505" width="9.42578125" style="662" customWidth="1"/>
    <col min="10506" max="10750" width="11" style="662"/>
    <col min="10751" max="10751" width="46.7109375" style="662" bestFit="1" customWidth="1"/>
    <col min="10752" max="10752" width="11.85546875" style="662" customWidth="1"/>
    <col min="10753" max="10753" width="12.42578125" style="662" customWidth="1"/>
    <col min="10754" max="10754" width="12.5703125" style="662" customWidth="1"/>
    <col min="10755" max="10755" width="11.7109375" style="662" customWidth="1"/>
    <col min="10756" max="10756" width="10.7109375" style="662" customWidth="1"/>
    <col min="10757" max="10757" width="2.42578125" style="662" bestFit="1" customWidth="1"/>
    <col min="10758" max="10758" width="8.5703125" style="662" customWidth="1"/>
    <col min="10759" max="10759" width="12.42578125" style="662" customWidth="1"/>
    <col min="10760" max="10760" width="2.140625" style="662" customWidth="1"/>
    <col min="10761" max="10761" width="9.42578125" style="662" customWidth="1"/>
    <col min="10762" max="11006" width="11" style="662"/>
    <col min="11007" max="11007" width="46.7109375" style="662" bestFit="1" customWidth="1"/>
    <col min="11008" max="11008" width="11.85546875" style="662" customWidth="1"/>
    <col min="11009" max="11009" width="12.42578125" style="662" customWidth="1"/>
    <col min="11010" max="11010" width="12.5703125" style="662" customWidth="1"/>
    <col min="11011" max="11011" width="11.7109375" style="662" customWidth="1"/>
    <col min="11012" max="11012" width="10.7109375" style="662" customWidth="1"/>
    <col min="11013" max="11013" width="2.42578125" style="662" bestFit="1" customWidth="1"/>
    <col min="11014" max="11014" width="8.5703125" style="662" customWidth="1"/>
    <col min="11015" max="11015" width="12.42578125" style="662" customWidth="1"/>
    <col min="11016" max="11016" width="2.140625" style="662" customWidth="1"/>
    <col min="11017" max="11017" width="9.42578125" style="662" customWidth="1"/>
    <col min="11018" max="11262" width="11" style="662"/>
    <col min="11263" max="11263" width="46.7109375" style="662" bestFit="1" customWidth="1"/>
    <col min="11264" max="11264" width="11.85546875" style="662" customWidth="1"/>
    <col min="11265" max="11265" width="12.42578125" style="662" customWidth="1"/>
    <col min="11266" max="11266" width="12.5703125" style="662" customWidth="1"/>
    <col min="11267" max="11267" width="11.7109375" style="662" customWidth="1"/>
    <col min="11268" max="11268" width="10.7109375" style="662" customWidth="1"/>
    <col min="11269" max="11269" width="2.42578125" style="662" bestFit="1" customWidth="1"/>
    <col min="11270" max="11270" width="8.5703125" style="662" customWidth="1"/>
    <col min="11271" max="11271" width="12.42578125" style="662" customWidth="1"/>
    <col min="11272" max="11272" width="2.140625" style="662" customWidth="1"/>
    <col min="11273" max="11273" width="9.42578125" style="662" customWidth="1"/>
    <col min="11274" max="11518" width="11" style="662"/>
    <col min="11519" max="11519" width="46.7109375" style="662" bestFit="1" customWidth="1"/>
    <col min="11520" max="11520" width="11.85546875" style="662" customWidth="1"/>
    <col min="11521" max="11521" width="12.42578125" style="662" customWidth="1"/>
    <col min="11522" max="11522" width="12.5703125" style="662" customWidth="1"/>
    <col min="11523" max="11523" width="11.7109375" style="662" customWidth="1"/>
    <col min="11524" max="11524" width="10.7109375" style="662" customWidth="1"/>
    <col min="11525" max="11525" width="2.42578125" style="662" bestFit="1" customWidth="1"/>
    <col min="11526" max="11526" width="8.5703125" style="662" customWidth="1"/>
    <col min="11527" max="11527" width="12.42578125" style="662" customWidth="1"/>
    <col min="11528" max="11528" width="2.140625" style="662" customWidth="1"/>
    <col min="11529" max="11529" width="9.42578125" style="662" customWidth="1"/>
    <col min="11530" max="11774" width="11" style="662"/>
    <col min="11775" max="11775" width="46.7109375" style="662" bestFit="1" customWidth="1"/>
    <col min="11776" max="11776" width="11.85546875" style="662" customWidth="1"/>
    <col min="11777" max="11777" width="12.42578125" style="662" customWidth="1"/>
    <col min="11778" max="11778" width="12.5703125" style="662" customWidth="1"/>
    <col min="11779" max="11779" width="11.7109375" style="662" customWidth="1"/>
    <col min="11780" max="11780" width="10.7109375" style="662" customWidth="1"/>
    <col min="11781" max="11781" width="2.42578125" style="662" bestFit="1" customWidth="1"/>
    <col min="11782" max="11782" width="8.5703125" style="662" customWidth="1"/>
    <col min="11783" max="11783" width="12.42578125" style="662" customWidth="1"/>
    <col min="11784" max="11784" width="2.140625" style="662" customWidth="1"/>
    <col min="11785" max="11785" width="9.42578125" style="662" customWidth="1"/>
    <col min="11786" max="12030" width="11" style="662"/>
    <col min="12031" max="12031" width="46.7109375" style="662" bestFit="1" customWidth="1"/>
    <col min="12032" max="12032" width="11.85546875" style="662" customWidth="1"/>
    <col min="12033" max="12033" width="12.42578125" style="662" customWidth="1"/>
    <col min="12034" max="12034" width="12.5703125" style="662" customWidth="1"/>
    <col min="12035" max="12035" width="11.7109375" style="662" customWidth="1"/>
    <col min="12036" max="12036" width="10.7109375" style="662" customWidth="1"/>
    <col min="12037" max="12037" width="2.42578125" style="662" bestFit="1" customWidth="1"/>
    <col min="12038" max="12038" width="8.5703125" style="662" customWidth="1"/>
    <col min="12039" max="12039" width="12.42578125" style="662" customWidth="1"/>
    <col min="12040" max="12040" width="2.140625" style="662" customWidth="1"/>
    <col min="12041" max="12041" width="9.42578125" style="662" customWidth="1"/>
    <col min="12042" max="12286" width="11" style="662"/>
    <col min="12287" max="12287" width="46.7109375" style="662" bestFit="1" customWidth="1"/>
    <col min="12288" max="12288" width="11.85546875" style="662" customWidth="1"/>
    <col min="12289" max="12289" width="12.42578125" style="662" customWidth="1"/>
    <col min="12290" max="12290" width="12.5703125" style="662" customWidth="1"/>
    <col min="12291" max="12291" width="11.7109375" style="662" customWidth="1"/>
    <col min="12292" max="12292" width="10.7109375" style="662" customWidth="1"/>
    <col min="12293" max="12293" width="2.42578125" style="662" bestFit="1" customWidth="1"/>
    <col min="12294" max="12294" width="8.5703125" style="662" customWidth="1"/>
    <col min="12295" max="12295" width="12.42578125" style="662" customWidth="1"/>
    <col min="12296" max="12296" width="2.140625" style="662" customWidth="1"/>
    <col min="12297" max="12297" width="9.42578125" style="662" customWidth="1"/>
    <col min="12298" max="12542" width="11" style="662"/>
    <col min="12543" max="12543" width="46.7109375" style="662" bestFit="1" customWidth="1"/>
    <col min="12544" max="12544" width="11.85546875" style="662" customWidth="1"/>
    <col min="12545" max="12545" width="12.42578125" style="662" customWidth="1"/>
    <col min="12546" max="12546" width="12.5703125" style="662" customWidth="1"/>
    <col min="12547" max="12547" width="11.7109375" style="662" customWidth="1"/>
    <col min="12548" max="12548" width="10.7109375" style="662" customWidth="1"/>
    <col min="12549" max="12549" width="2.42578125" style="662" bestFit="1" customWidth="1"/>
    <col min="12550" max="12550" width="8.5703125" style="662" customWidth="1"/>
    <col min="12551" max="12551" width="12.42578125" style="662" customWidth="1"/>
    <col min="12552" max="12552" width="2.140625" style="662" customWidth="1"/>
    <col min="12553" max="12553" width="9.42578125" style="662" customWidth="1"/>
    <col min="12554" max="12798" width="11" style="662"/>
    <col min="12799" max="12799" width="46.7109375" style="662" bestFit="1" customWidth="1"/>
    <col min="12800" max="12800" width="11.85546875" style="662" customWidth="1"/>
    <col min="12801" max="12801" width="12.42578125" style="662" customWidth="1"/>
    <col min="12802" max="12802" width="12.5703125" style="662" customWidth="1"/>
    <col min="12803" max="12803" width="11.7109375" style="662" customWidth="1"/>
    <col min="12804" max="12804" width="10.7109375" style="662" customWidth="1"/>
    <col min="12805" max="12805" width="2.42578125" style="662" bestFit="1" customWidth="1"/>
    <col min="12806" max="12806" width="8.5703125" style="662" customWidth="1"/>
    <col min="12807" max="12807" width="12.42578125" style="662" customWidth="1"/>
    <col min="12808" max="12808" width="2.140625" style="662" customWidth="1"/>
    <col min="12809" max="12809" width="9.42578125" style="662" customWidth="1"/>
    <col min="12810" max="13054" width="11" style="662"/>
    <col min="13055" max="13055" width="46.7109375" style="662" bestFit="1" customWidth="1"/>
    <col min="13056" max="13056" width="11.85546875" style="662" customWidth="1"/>
    <col min="13057" max="13057" width="12.42578125" style="662" customWidth="1"/>
    <col min="13058" max="13058" width="12.5703125" style="662" customWidth="1"/>
    <col min="13059" max="13059" width="11.7109375" style="662" customWidth="1"/>
    <col min="13060" max="13060" width="10.7109375" style="662" customWidth="1"/>
    <col min="13061" max="13061" width="2.42578125" style="662" bestFit="1" customWidth="1"/>
    <col min="13062" max="13062" width="8.5703125" style="662" customWidth="1"/>
    <col min="13063" max="13063" width="12.42578125" style="662" customWidth="1"/>
    <col min="13064" max="13064" width="2.140625" style="662" customWidth="1"/>
    <col min="13065" max="13065" width="9.42578125" style="662" customWidth="1"/>
    <col min="13066" max="13310" width="11" style="662"/>
    <col min="13311" max="13311" width="46.7109375" style="662" bestFit="1" customWidth="1"/>
    <col min="13312" max="13312" width="11.85546875" style="662" customWidth="1"/>
    <col min="13313" max="13313" width="12.42578125" style="662" customWidth="1"/>
    <col min="13314" max="13314" width="12.5703125" style="662" customWidth="1"/>
    <col min="13315" max="13315" width="11.7109375" style="662" customWidth="1"/>
    <col min="13316" max="13316" width="10.7109375" style="662" customWidth="1"/>
    <col min="13317" max="13317" width="2.42578125" style="662" bestFit="1" customWidth="1"/>
    <col min="13318" max="13318" width="8.5703125" style="662" customWidth="1"/>
    <col min="13319" max="13319" width="12.42578125" style="662" customWidth="1"/>
    <col min="13320" max="13320" width="2.140625" style="662" customWidth="1"/>
    <col min="13321" max="13321" width="9.42578125" style="662" customWidth="1"/>
    <col min="13322" max="13566" width="11" style="662"/>
    <col min="13567" max="13567" width="46.7109375" style="662" bestFit="1" customWidth="1"/>
    <col min="13568" max="13568" width="11.85546875" style="662" customWidth="1"/>
    <col min="13569" max="13569" width="12.42578125" style="662" customWidth="1"/>
    <col min="13570" max="13570" width="12.5703125" style="662" customWidth="1"/>
    <col min="13571" max="13571" width="11.7109375" style="662" customWidth="1"/>
    <col min="13572" max="13572" width="10.7109375" style="662" customWidth="1"/>
    <col min="13573" max="13573" width="2.42578125" style="662" bestFit="1" customWidth="1"/>
    <col min="13574" max="13574" width="8.5703125" style="662" customWidth="1"/>
    <col min="13575" max="13575" width="12.42578125" style="662" customWidth="1"/>
    <col min="13576" max="13576" width="2.140625" style="662" customWidth="1"/>
    <col min="13577" max="13577" width="9.42578125" style="662" customWidth="1"/>
    <col min="13578" max="13822" width="11" style="662"/>
    <col min="13823" max="13823" width="46.7109375" style="662" bestFit="1" customWidth="1"/>
    <col min="13824" max="13824" width="11.85546875" style="662" customWidth="1"/>
    <col min="13825" max="13825" width="12.42578125" style="662" customWidth="1"/>
    <col min="13826" max="13826" width="12.5703125" style="662" customWidth="1"/>
    <col min="13827" max="13827" width="11.7109375" style="662" customWidth="1"/>
    <col min="13828" max="13828" width="10.7109375" style="662" customWidth="1"/>
    <col min="13829" max="13829" width="2.42578125" style="662" bestFit="1" customWidth="1"/>
    <col min="13830" max="13830" width="8.5703125" style="662" customWidth="1"/>
    <col min="13831" max="13831" width="12.42578125" style="662" customWidth="1"/>
    <col min="13832" max="13832" width="2.140625" style="662" customWidth="1"/>
    <col min="13833" max="13833" width="9.42578125" style="662" customWidth="1"/>
    <col min="13834" max="14078" width="11" style="662"/>
    <col min="14079" max="14079" width="46.7109375" style="662" bestFit="1" customWidth="1"/>
    <col min="14080" max="14080" width="11.85546875" style="662" customWidth="1"/>
    <col min="14081" max="14081" width="12.42578125" style="662" customWidth="1"/>
    <col min="14082" max="14082" width="12.5703125" style="662" customWidth="1"/>
    <col min="14083" max="14083" width="11.7109375" style="662" customWidth="1"/>
    <col min="14084" max="14084" width="10.7109375" style="662" customWidth="1"/>
    <col min="14085" max="14085" width="2.42578125" style="662" bestFit="1" customWidth="1"/>
    <col min="14086" max="14086" width="8.5703125" style="662" customWidth="1"/>
    <col min="14087" max="14087" width="12.42578125" style="662" customWidth="1"/>
    <col min="14088" max="14088" width="2.140625" style="662" customWidth="1"/>
    <col min="14089" max="14089" width="9.42578125" style="662" customWidth="1"/>
    <col min="14090" max="14334" width="11" style="662"/>
    <col min="14335" max="14335" width="46.7109375" style="662" bestFit="1" customWidth="1"/>
    <col min="14336" max="14336" width="11.85546875" style="662" customWidth="1"/>
    <col min="14337" max="14337" width="12.42578125" style="662" customWidth="1"/>
    <col min="14338" max="14338" width="12.5703125" style="662" customWidth="1"/>
    <col min="14339" max="14339" width="11.7109375" style="662" customWidth="1"/>
    <col min="14340" max="14340" width="10.7109375" style="662" customWidth="1"/>
    <col min="14341" max="14341" width="2.42578125" style="662" bestFit="1" customWidth="1"/>
    <col min="14342" max="14342" width="8.5703125" style="662" customWidth="1"/>
    <col min="14343" max="14343" width="12.42578125" style="662" customWidth="1"/>
    <col min="14344" max="14344" width="2.140625" style="662" customWidth="1"/>
    <col min="14345" max="14345" width="9.42578125" style="662" customWidth="1"/>
    <col min="14346" max="14590" width="11" style="662"/>
    <col min="14591" max="14591" width="46.7109375" style="662" bestFit="1" customWidth="1"/>
    <col min="14592" max="14592" width="11.85546875" style="662" customWidth="1"/>
    <col min="14593" max="14593" width="12.42578125" style="662" customWidth="1"/>
    <col min="14594" max="14594" width="12.5703125" style="662" customWidth="1"/>
    <col min="14595" max="14595" width="11.7109375" style="662" customWidth="1"/>
    <col min="14596" max="14596" width="10.7109375" style="662" customWidth="1"/>
    <col min="14597" max="14597" width="2.42578125" style="662" bestFit="1" customWidth="1"/>
    <col min="14598" max="14598" width="8.5703125" style="662" customWidth="1"/>
    <col min="14599" max="14599" width="12.42578125" style="662" customWidth="1"/>
    <col min="14600" max="14600" width="2.140625" style="662" customWidth="1"/>
    <col min="14601" max="14601" width="9.42578125" style="662" customWidth="1"/>
    <col min="14602" max="14846" width="11" style="662"/>
    <col min="14847" max="14847" width="46.7109375" style="662" bestFit="1" customWidth="1"/>
    <col min="14848" max="14848" width="11.85546875" style="662" customWidth="1"/>
    <col min="14849" max="14849" width="12.42578125" style="662" customWidth="1"/>
    <col min="14850" max="14850" width="12.5703125" style="662" customWidth="1"/>
    <col min="14851" max="14851" width="11.7109375" style="662" customWidth="1"/>
    <col min="14852" max="14852" width="10.7109375" style="662" customWidth="1"/>
    <col min="14853" max="14853" width="2.42578125" style="662" bestFit="1" customWidth="1"/>
    <col min="14854" max="14854" width="8.5703125" style="662" customWidth="1"/>
    <col min="14855" max="14855" width="12.42578125" style="662" customWidth="1"/>
    <col min="14856" max="14856" width="2.140625" style="662" customWidth="1"/>
    <col min="14857" max="14857" width="9.42578125" style="662" customWidth="1"/>
    <col min="14858" max="15102" width="11" style="662"/>
    <col min="15103" max="15103" width="46.7109375" style="662" bestFit="1" customWidth="1"/>
    <col min="15104" max="15104" width="11.85546875" style="662" customWidth="1"/>
    <col min="15105" max="15105" width="12.42578125" style="662" customWidth="1"/>
    <col min="15106" max="15106" width="12.5703125" style="662" customWidth="1"/>
    <col min="15107" max="15107" width="11.7109375" style="662" customWidth="1"/>
    <col min="15108" max="15108" width="10.7109375" style="662" customWidth="1"/>
    <col min="15109" max="15109" width="2.42578125" style="662" bestFit="1" customWidth="1"/>
    <col min="15110" max="15110" width="8.5703125" style="662" customWidth="1"/>
    <col min="15111" max="15111" width="12.42578125" style="662" customWidth="1"/>
    <col min="15112" max="15112" width="2.140625" style="662" customWidth="1"/>
    <col min="15113" max="15113" width="9.42578125" style="662" customWidth="1"/>
    <col min="15114" max="15358" width="11" style="662"/>
    <col min="15359" max="15359" width="46.7109375" style="662" bestFit="1" customWidth="1"/>
    <col min="15360" max="15360" width="11.85546875" style="662" customWidth="1"/>
    <col min="15361" max="15361" width="12.42578125" style="662" customWidth="1"/>
    <col min="15362" max="15362" width="12.5703125" style="662" customWidth="1"/>
    <col min="15363" max="15363" width="11.7109375" style="662" customWidth="1"/>
    <col min="15364" max="15364" width="10.7109375" style="662" customWidth="1"/>
    <col min="15365" max="15365" width="2.42578125" style="662" bestFit="1" customWidth="1"/>
    <col min="15366" max="15366" width="8.5703125" style="662" customWidth="1"/>
    <col min="15367" max="15367" width="12.42578125" style="662" customWidth="1"/>
    <col min="15368" max="15368" width="2.140625" style="662" customWidth="1"/>
    <col min="15369" max="15369" width="9.42578125" style="662" customWidth="1"/>
    <col min="15370" max="15614" width="11" style="662"/>
    <col min="15615" max="15615" width="46.7109375" style="662" bestFit="1" customWidth="1"/>
    <col min="15616" max="15616" width="11.85546875" style="662" customWidth="1"/>
    <col min="15617" max="15617" width="12.42578125" style="662" customWidth="1"/>
    <col min="15618" max="15618" width="12.5703125" style="662" customWidth="1"/>
    <col min="15619" max="15619" width="11.7109375" style="662" customWidth="1"/>
    <col min="15620" max="15620" width="10.7109375" style="662" customWidth="1"/>
    <col min="15621" max="15621" width="2.42578125" style="662" bestFit="1" customWidth="1"/>
    <col min="15622" max="15622" width="8.5703125" style="662" customWidth="1"/>
    <col min="15623" max="15623" width="12.42578125" style="662" customWidth="1"/>
    <col min="15624" max="15624" width="2.140625" style="662" customWidth="1"/>
    <col min="15625" max="15625" width="9.42578125" style="662" customWidth="1"/>
    <col min="15626" max="15870" width="11" style="662"/>
    <col min="15871" max="15871" width="46.7109375" style="662" bestFit="1" customWidth="1"/>
    <col min="15872" max="15872" width="11.85546875" style="662" customWidth="1"/>
    <col min="15873" max="15873" width="12.42578125" style="662" customWidth="1"/>
    <col min="15874" max="15874" width="12.5703125" style="662" customWidth="1"/>
    <col min="15875" max="15875" width="11.7109375" style="662" customWidth="1"/>
    <col min="15876" max="15876" width="10.7109375" style="662" customWidth="1"/>
    <col min="15877" max="15877" width="2.42578125" style="662" bestFit="1" customWidth="1"/>
    <col min="15878" max="15878" width="8.5703125" style="662" customWidth="1"/>
    <col min="15879" max="15879" width="12.42578125" style="662" customWidth="1"/>
    <col min="15880" max="15880" width="2.140625" style="662" customWidth="1"/>
    <col min="15881" max="15881" width="9.42578125" style="662" customWidth="1"/>
    <col min="15882" max="16126" width="11" style="662"/>
    <col min="16127" max="16127" width="46.7109375" style="662" bestFit="1" customWidth="1"/>
    <col min="16128" max="16128" width="11.85546875" style="662" customWidth="1"/>
    <col min="16129" max="16129" width="12.42578125" style="662" customWidth="1"/>
    <col min="16130" max="16130" width="12.5703125" style="662" customWidth="1"/>
    <col min="16131" max="16131" width="11.7109375" style="662" customWidth="1"/>
    <col min="16132" max="16132" width="10.7109375" style="662" customWidth="1"/>
    <col min="16133" max="16133" width="2.42578125" style="662" bestFit="1" customWidth="1"/>
    <col min="16134" max="16134" width="8.5703125" style="662" customWidth="1"/>
    <col min="16135" max="16135" width="12.42578125" style="662" customWidth="1"/>
    <col min="16136" max="16136" width="2.140625" style="662" customWidth="1"/>
    <col min="16137" max="16137" width="9.42578125" style="662" customWidth="1"/>
    <col min="16138" max="16384" width="11" style="662"/>
  </cols>
  <sheetData>
    <row r="1" spans="1:9" s="164" customFormat="1" ht="24.95" customHeight="1">
      <c r="A1" s="1894" t="s">
        <v>730</v>
      </c>
      <c r="B1" s="1894"/>
      <c r="C1" s="1894"/>
      <c r="D1" s="1894"/>
      <c r="E1" s="1894"/>
      <c r="F1" s="1894"/>
      <c r="G1" s="1894"/>
      <c r="H1" s="1894"/>
      <c r="I1" s="1894"/>
    </row>
    <row r="2" spans="1:9" s="164" customFormat="1" ht="17.100000000000001" customHeight="1">
      <c r="A2" s="1906" t="s">
        <v>114</v>
      </c>
      <c r="B2" s="1906"/>
      <c r="C2" s="1906"/>
      <c r="D2" s="1906"/>
      <c r="E2" s="1906"/>
      <c r="F2" s="1906"/>
      <c r="G2" s="1906"/>
      <c r="H2" s="1906"/>
      <c r="I2" s="1906"/>
    </row>
    <row r="3" spans="1:9" s="164" customFormat="1" ht="17.100000000000001" customHeight="1" thickBot="1">
      <c r="A3" s="699"/>
      <c r="B3" s="783"/>
      <c r="C3" s="663"/>
      <c r="D3" s="663"/>
      <c r="E3" s="663"/>
      <c r="F3" s="663"/>
      <c r="G3" s="663"/>
      <c r="H3" s="1896" t="s">
        <v>1</v>
      </c>
      <c r="I3" s="1896"/>
    </row>
    <row r="4" spans="1:9" s="164" customFormat="1" ht="16.5" thickTop="1">
      <c r="A4" s="1910" t="s">
        <v>322</v>
      </c>
      <c r="B4" s="796">
        <v>2017</v>
      </c>
      <c r="C4" s="796">
        <v>2017</v>
      </c>
      <c r="D4" s="796">
        <v>2018</v>
      </c>
      <c r="E4" s="796">
        <v>2018</v>
      </c>
      <c r="F4" s="1917" t="s">
        <v>282</v>
      </c>
      <c r="G4" s="1917"/>
      <c r="H4" s="1917"/>
      <c r="I4" s="1918"/>
    </row>
    <row r="5" spans="1:9" s="164" customFormat="1" ht="15.75">
      <c r="A5" s="1911"/>
      <c r="B5" s="784" t="s">
        <v>284</v>
      </c>
      <c r="C5" s="784" t="s">
        <v>285</v>
      </c>
      <c r="D5" s="784" t="s">
        <v>286</v>
      </c>
      <c r="E5" s="784" t="s">
        <v>287</v>
      </c>
      <c r="F5" s="1915" t="s">
        <v>44</v>
      </c>
      <c r="G5" s="1915"/>
      <c r="H5" s="1915" t="s">
        <v>132</v>
      </c>
      <c r="I5" s="1916"/>
    </row>
    <row r="6" spans="1:9" s="164" customFormat="1" ht="15.75">
      <c r="A6" s="1912"/>
      <c r="B6" s="784"/>
      <c r="C6" s="784"/>
      <c r="D6" s="784"/>
      <c r="E6" s="784"/>
      <c r="F6" s="770" t="s">
        <v>3</v>
      </c>
      <c r="G6" s="785" t="s">
        <v>288</v>
      </c>
      <c r="H6" s="770" t="s">
        <v>3</v>
      </c>
      <c r="I6" s="786" t="s">
        <v>288</v>
      </c>
    </row>
    <row r="7" spans="1:9" s="164" customFormat="1" ht="24" customHeight="1">
      <c r="A7" s="665" t="s">
        <v>369</v>
      </c>
      <c r="B7" s="666">
        <v>51767.971253915093</v>
      </c>
      <c r="C7" s="666">
        <v>54164.322162010998</v>
      </c>
      <c r="D7" s="666">
        <v>62946.926336931079</v>
      </c>
      <c r="E7" s="666">
        <v>64384.20128411107</v>
      </c>
      <c r="F7" s="666">
        <v>2396.3509080959047</v>
      </c>
      <c r="G7" s="787">
        <v>4.6290222507312846</v>
      </c>
      <c r="H7" s="666">
        <v>1437.2749471799907</v>
      </c>
      <c r="I7" s="722">
        <v>2.2833123566459812</v>
      </c>
    </row>
    <row r="8" spans="1:9" s="164" customFormat="1" ht="24" customHeight="1">
      <c r="A8" s="673" t="s">
        <v>370</v>
      </c>
      <c r="B8" s="674">
        <v>4371.8182203699998</v>
      </c>
      <c r="C8" s="674">
        <v>4373.5136250800006</v>
      </c>
      <c r="D8" s="674">
        <v>3974.7691205499996</v>
      </c>
      <c r="E8" s="674">
        <v>4346.1164541799999</v>
      </c>
      <c r="F8" s="674">
        <v>1.6954047100007301</v>
      </c>
      <c r="G8" s="788">
        <v>3.8780311178108477E-2</v>
      </c>
      <c r="H8" s="674">
        <v>371.34733363000032</v>
      </c>
      <c r="I8" s="791">
        <v>9.3426139322179296</v>
      </c>
    </row>
    <row r="9" spans="1:9" s="164" customFormat="1" ht="24" customHeight="1">
      <c r="A9" s="673" t="s">
        <v>371</v>
      </c>
      <c r="B9" s="674">
        <v>4371.8182203699998</v>
      </c>
      <c r="C9" s="674">
        <v>4373.5136250800006</v>
      </c>
      <c r="D9" s="674">
        <v>3974.7691205499996</v>
      </c>
      <c r="E9" s="674">
        <v>4346.1164541799999</v>
      </c>
      <c r="F9" s="674">
        <v>1.6954047100007301</v>
      </c>
      <c r="G9" s="788">
        <v>3.8780311178108477E-2</v>
      </c>
      <c r="H9" s="674">
        <v>371.34733363000032</v>
      </c>
      <c r="I9" s="791">
        <v>9.3426139322179296</v>
      </c>
    </row>
    <row r="10" spans="1:9" s="164" customFormat="1" ht="24" customHeight="1">
      <c r="A10" s="673" t="s">
        <v>372</v>
      </c>
      <c r="B10" s="674">
        <v>0</v>
      </c>
      <c r="C10" s="674">
        <v>0</v>
      </c>
      <c r="D10" s="674">
        <v>0</v>
      </c>
      <c r="E10" s="674">
        <v>0</v>
      </c>
      <c r="F10" s="674">
        <v>0</v>
      </c>
      <c r="G10" s="788">
        <v>0</v>
      </c>
      <c r="H10" s="674">
        <v>0</v>
      </c>
      <c r="I10" s="791">
        <v>0</v>
      </c>
    </row>
    <row r="11" spans="1:9" s="164" customFormat="1" ht="24" customHeight="1">
      <c r="A11" s="673" t="s">
        <v>373</v>
      </c>
      <c r="B11" s="674">
        <v>18444.553532555099</v>
      </c>
      <c r="C11" s="674">
        <v>18730.153558090988</v>
      </c>
      <c r="D11" s="674">
        <v>20425.436510271084</v>
      </c>
      <c r="E11" s="674">
        <v>20752.818740871058</v>
      </c>
      <c r="F11" s="674">
        <v>285.60002553588856</v>
      </c>
      <c r="G11" s="788">
        <v>1.5484247153599968</v>
      </c>
      <c r="H11" s="674">
        <v>327.38223059997472</v>
      </c>
      <c r="I11" s="791">
        <v>1.6028163238291044</v>
      </c>
    </row>
    <row r="12" spans="1:9" s="164" customFormat="1" ht="24" customHeight="1">
      <c r="A12" s="673" t="s">
        <v>371</v>
      </c>
      <c r="B12" s="674">
        <v>18444.553532555099</v>
      </c>
      <c r="C12" s="674">
        <v>18730.153558090988</v>
      </c>
      <c r="D12" s="674">
        <v>20425.436510271084</v>
      </c>
      <c r="E12" s="674">
        <v>20752.818740871058</v>
      </c>
      <c r="F12" s="674">
        <v>285.60002553588856</v>
      </c>
      <c r="G12" s="788">
        <v>1.5484247153599968</v>
      </c>
      <c r="H12" s="674">
        <v>327.38223059997472</v>
      </c>
      <c r="I12" s="791">
        <v>1.6028163238291044</v>
      </c>
    </row>
    <row r="13" spans="1:9" s="164" customFormat="1" ht="24" customHeight="1">
      <c r="A13" s="673" t="s">
        <v>372</v>
      </c>
      <c r="B13" s="674">
        <v>0</v>
      </c>
      <c r="C13" s="674">
        <v>0</v>
      </c>
      <c r="D13" s="674">
        <v>0</v>
      </c>
      <c r="E13" s="674">
        <v>0</v>
      </c>
      <c r="F13" s="674">
        <v>0</v>
      </c>
      <c r="G13" s="788">
        <v>0</v>
      </c>
      <c r="H13" s="674">
        <v>0</v>
      </c>
      <c r="I13" s="791">
        <v>0</v>
      </c>
    </row>
    <row r="14" spans="1:9" s="164" customFormat="1" ht="24" customHeight="1">
      <c r="A14" s="673" t="s">
        <v>374</v>
      </c>
      <c r="B14" s="674">
        <v>25197.863519549996</v>
      </c>
      <c r="C14" s="674">
        <v>27738.503526690009</v>
      </c>
      <c r="D14" s="674">
        <v>34512.603665020004</v>
      </c>
      <c r="E14" s="674">
        <v>35635.032318570011</v>
      </c>
      <c r="F14" s="674">
        <v>2540.640007140013</v>
      </c>
      <c r="G14" s="788">
        <v>10.082759616381102</v>
      </c>
      <c r="H14" s="674">
        <v>1122.4286535500069</v>
      </c>
      <c r="I14" s="791">
        <v>3.252228271284082</v>
      </c>
    </row>
    <row r="15" spans="1:9" s="164" customFormat="1" ht="24" customHeight="1">
      <c r="A15" s="673" t="s">
        <v>371</v>
      </c>
      <c r="B15" s="674">
        <v>25197.863519549996</v>
      </c>
      <c r="C15" s="674">
        <v>27738.503526690009</v>
      </c>
      <c r="D15" s="674">
        <v>34512.603665020004</v>
      </c>
      <c r="E15" s="674">
        <v>35635.032318570011</v>
      </c>
      <c r="F15" s="674">
        <v>2540.640007140013</v>
      </c>
      <c r="G15" s="788">
        <v>10.082759616381102</v>
      </c>
      <c r="H15" s="674">
        <v>1122.4286535500069</v>
      </c>
      <c r="I15" s="791">
        <v>3.252228271284082</v>
      </c>
    </row>
    <row r="16" spans="1:9" s="164" customFormat="1" ht="24" customHeight="1">
      <c r="A16" s="673" t="s">
        <v>372</v>
      </c>
      <c r="B16" s="674">
        <v>0</v>
      </c>
      <c r="C16" s="674">
        <v>0</v>
      </c>
      <c r="D16" s="674">
        <v>0</v>
      </c>
      <c r="E16" s="674">
        <v>0</v>
      </c>
      <c r="F16" s="674">
        <v>0</v>
      </c>
      <c r="G16" s="788">
        <v>0</v>
      </c>
      <c r="H16" s="674">
        <v>0</v>
      </c>
      <c r="I16" s="791">
        <v>0</v>
      </c>
    </row>
    <row r="17" spans="1:9" s="164" customFormat="1" ht="24" customHeight="1">
      <c r="A17" s="673" t="s">
        <v>375</v>
      </c>
      <c r="B17" s="674">
        <v>3740.2380506799987</v>
      </c>
      <c r="C17" s="674">
        <v>3288.4836255100008</v>
      </c>
      <c r="D17" s="674">
        <v>3986.2470527999999</v>
      </c>
      <c r="E17" s="674">
        <v>3599.0515803599988</v>
      </c>
      <c r="F17" s="674">
        <v>-451.75442516999783</v>
      </c>
      <c r="G17" s="788">
        <v>-12.07822654731471</v>
      </c>
      <c r="H17" s="674">
        <v>-387.19547244000114</v>
      </c>
      <c r="I17" s="791">
        <v>-9.7132833793637854</v>
      </c>
    </row>
    <row r="18" spans="1:9" s="164" customFormat="1" ht="24" customHeight="1">
      <c r="A18" s="673" t="s">
        <v>371</v>
      </c>
      <c r="B18" s="674">
        <v>3740.2380506799987</v>
      </c>
      <c r="C18" s="674">
        <v>3288.4836255100008</v>
      </c>
      <c r="D18" s="674">
        <v>3986.2470527999999</v>
      </c>
      <c r="E18" s="674">
        <v>3599.0515803599988</v>
      </c>
      <c r="F18" s="674">
        <v>-451.75442516999783</v>
      </c>
      <c r="G18" s="788">
        <v>-12.07822654731471</v>
      </c>
      <c r="H18" s="674">
        <v>-387.19547244000114</v>
      </c>
      <c r="I18" s="791">
        <v>-9.7132833793637854</v>
      </c>
    </row>
    <row r="19" spans="1:9" s="164" customFormat="1" ht="24" customHeight="1">
      <c r="A19" s="673" t="s">
        <v>372</v>
      </c>
      <c r="B19" s="674">
        <v>0</v>
      </c>
      <c r="C19" s="674">
        <v>0</v>
      </c>
      <c r="D19" s="674">
        <v>0</v>
      </c>
      <c r="E19" s="674">
        <v>0</v>
      </c>
      <c r="F19" s="674">
        <v>0</v>
      </c>
      <c r="G19" s="788">
        <v>0</v>
      </c>
      <c r="H19" s="674">
        <v>0</v>
      </c>
      <c r="I19" s="791">
        <v>0</v>
      </c>
    </row>
    <row r="20" spans="1:9" s="164" customFormat="1" ht="24" customHeight="1">
      <c r="A20" s="673" t="s">
        <v>376</v>
      </c>
      <c r="B20" s="674">
        <v>13.497930760000001</v>
      </c>
      <c r="C20" s="674">
        <v>33.667826640000001</v>
      </c>
      <c r="D20" s="674">
        <v>47.869988290000002</v>
      </c>
      <c r="E20" s="674">
        <v>51.182190130000002</v>
      </c>
      <c r="F20" s="674">
        <v>20.169895879999999</v>
      </c>
      <c r="G20" s="788">
        <v>149.42954026532581</v>
      </c>
      <c r="H20" s="674">
        <v>3.3122018400000002</v>
      </c>
      <c r="I20" s="791">
        <v>6.9191615839436418</v>
      </c>
    </row>
    <row r="21" spans="1:9" s="164" customFormat="1" ht="24" customHeight="1">
      <c r="A21" s="665" t="s">
        <v>377</v>
      </c>
      <c r="B21" s="666">
        <v>512.26039509999998</v>
      </c>
      <c r="C21" s="666">
        <v>277.05732640999997</v>
      </c>
      <c r="D21" s="666">
        <v>232.39126690000001</v>
      </c>
      <c r="E21" s="666">
        <v>151.68022099999999</v>
      </c>
      <c r="F21" s="666">
        <v>-235.20306869000001</v>
      </c>
      <c r="G21" s="787">
        <v>-45.914747839150294</v>
      </c>
      <c r="H21" s="666">
        <v>-80.711045900000016</v>
      </c>
      <c r="I21" s="722">
        <v>-34.730670810762732</v>
      </c>
    </row>
    <row r="22" spans="1:9" s="164" customFormat="1" ht="24" customHeight="1">
      <c r="A22" s="665" t="s">
        <v>378</v>
      </c>
      <c r="B22" s="666">
        <v>0</v>
      </c>
      <c r="C22" s="666">
        <v>0</v>
      </c>
      <c r="D22" s="666">
        <v>0</v>
      </c>
      <c r="E22" s="666">
        <v>0</v>
      </c>
      <c r="F22" s="666">
        <v>0</v>
      </c>
      <c r="G22" s="787">
        <v>0</v>
      </c>
      <c r="H22" s="666">
        <v>0</v>
      </c>
      <c r="I22" s="722">
        <v>0</v>
      </c>
    </row>
    <row r="23" spans="1:9" s="164" customFormat="1" ht="24" customHeight="1">
      <c r="A23" s="776" t="s">
        <v>379</v>
      </c>
      <c r="B23" s="666">
        <v>27775.949210264473</v>
      </c>
      <c r="C23" s="666">
        <v>28998.282305312045</v>
      </c>
      <c r="D23" s="666">
        <v>31684.388312695519</v>
      </c>
      <c r="E23" s="666">
        <v>34632.928767412261</v>
      </c>
      <c r="F23" s="666">
        <v>1222.333095047572</v>
      </c>
      <c r="G23" s="787">
        <v>4.4006888326101361</v>
      </c>
      <c r="H23" s="666">
        <v>2948.5404547167418</v>
      </c>
      <c r="I23" s="722">
        <v>9.305972473312039</v>
      </c>
    </row>
    <row r="24" spans="1:9" s="164" customFormat="1" ht="24" customHeight="1">
      <c r="A24" s="777" t="s">
        <v>380</v>
      </c>
      <c r="B24" s="674">
        <v>10507.5767044</v>
      </c>
      <c r="C24" s="674">
        <v>10970.631976200002</v>
      </c>
      <c r="D24" s="674">
        <v>13047.831773239999</v>
      </c>
      <c r="E24" s="674">
        <v>13472.071183239997</v>
      </c>
      <c r="F24" s="674">
        <v>463.05527180000172</v>
      </c>
      <c r="G24" s="788">
        <v>4.4068702501700452</v>
      </c>
      <c r="H24" s="674">
        <v>424.23940999999832</v>
      </c>
      <c r="I24" s="791">
        <v>3.2514169202432353</v>
      </c>
    </row>
    <row r="25" spans="1:9" s="164" customFormat="1" ht="24" customHeight="1">
      <c r="A25" s="777" t="s">
        <v>381</v>
      </c>
      <c r="B25" s="674">
        <v>5469.2607816233049</v>
      </c>
      <c r="C25" s="674">
        <v>7876.4182047010609</v>
      </c>
      <c r="D25" s="674">
        <v>6350.2412992328009</v>
      </c>
      <c r="E25" s="674">
        <v>7647.6028980325518</v>
      </c>
      <c r="F25" s="674">
        <v>2407.157423077756</v>
      </c>
      <c r="G25" s="788">
        <v>44.012482110302656</v>
      </c>
      <c r="H25" s="674">
        <v>1297.3615987997509</v>
      </c>
      <c r="I25" s="791">
        <v>20.430114977780303</v>
      </c>
    </row>
    <row r="26" spans="1:9" s="164" customFormat="1" ht="24" customHeight="1">
      <c r="A26" s="777" t="s">
        <v>382</v>
      </c>
      <c r="B26" s="674">
        <v>11799.111724241169</v>
      </c>
      <c r="C26" s="674">
        <v>10151.232124410981</v>
      </c>
      <c r="D26" s="674">
        <v>12286.315240222719</v>
      </c>
      <c r="E26" s="674">
        <v>13513.254686139717</v>
      </c>
      <c r="F26" s="674">
        <v>-1647.8795998301885</v>
      </c>
      <c r="G26" s="788">
        <v>-13.966132691536725</v>
      </c>
      <c r="H26" s="674">
        <v>1226.939445916998</v>
      </c>
      <c r="I26" s="791">
        <v>9.9862279448948676</v>
      </c>
    </row>
    <row r="27" spans="1:9" s="164" customFormat="1" ht="24" customHeight="1">
      <c r="A27" s="778" t="s">
        <v>383</v>
      </c>
      <c r="B27" s="779">
        <v>80056.180859279557</v>
      </c>
      <c r="C27" s="779">
        <v>83439.661793733045</v>
      </c>
      <c r="D27" s="779">
        <v>94863.705916526596</v>
      </c>
      <c r="E27" s="779">
        <v>99168.810272523333</v>
      </c>
      <c r="F27" s="779">
        <v>3383.4809344534879</v>
      </c>
      <c r="G27" s="789">
        <v>4.2263831451076497</v>
      </c>
      <c r="H27" s="779">
        <v>4305.1043559967366</v>
      </c>
      <c r="I27" s="792">
        <v>4.5381996353641574</v>
      </c>
    </row>
    <row r="28" spans="1:9" s="164" customFormat="1" ht="24" customHeight="1">
      <c r="A28" s="665" t="s">
        <v>384</v>
      </c>
      <c r="B28" s="666">
        <v>5894.2160959600169</v>
      </c>
      <c r="C28" s="666">
        <v>4824.2015621100009</v>
      </c>
      <c r="D28" s="666">
        <v>5515.6674986300004</v>
      </c>
      <c r="E28" s="666">
        <v>5313.75081116</v>
      </c>
      <c r="F28" s="666">
        <v>-1070.0145338500161</v>
      </c>
      <c r="G28" s="787">
        <v>-18.153635978555656</v>
      </c>
      <c r="H28" s="666">
        <v>-201.9166874700004</v>
      </c>
      <c r="I28" s="722">
        <v>-3.6607842572118994</v>
      </c>
    </row>
    <row r="29" spans="1:9" s="164" customFormat="1" ht="24" customHeight="1">
      <c r="A29" s="673" t="s">
        <v>385</v>
      </c>
      <c r="B29" s="674">
        <v>1091.2632936900159</v>
      </c>
      <c r="C29" s="674">
        <v>1040.9356963800001</v>
      </c>
      <c r="D29" s="674">
        <v>1304.4036151099999</v>
      </c>
      <c r="E29" s="674">
        <v>1099.62438094</v>
      </c>
      <c r="F29" s="674">
        <v>-50.32759731001579</v>
      </c>
      <c r="G29" s="788">
        <v>-4.6118656790733983</v>
      </c>
      <c r="H29" s="674">
        <v>-204.77923416999988</v>
      </c>
      <c r="I29" s="791">
        <v>-15.699069812278227</v>
      </c>
    </row>
    <row r="30" spans="1:9" s="164" customFormat="1" ht="24" customHeight="1">
      <c r="A30" s="673" t="s">
        <v>403</v>
      </c>
      <c r="B30" s="674">
        <v>4802.4487722700005</v>
      </c>
      <c r="C30" s="674">
        <v>3782.9225157300002</v>
      </c>
      <c r="D30" s="674">
        <v>4210.7347835199998</v>
      </c>
      <c r="E30" s="674">
        <v>4205.2572702199996</v>
      </c>
      <c r="F30" s="674">
        <v>-1019.5262565400003</v>
      </c>
      <c r="G30" s="788">
        <v>-21.229299986017239</v>
      </c>
      <c r="H30" s="674">
        <v>-5.4775133000002825</v>
      </c>
      <c r="I30" s="791">
        <v>-0.13008450025012755</v>
      </c>
    </row>
    <row r="31" spans="1:9" s="164" customFormat="1" ht="24" customHeight="1">
      <c r="A31" s="673" t="s">
        <v>387</v>
      </c>
      <c r="B31" s="674">
        <v>0.10402999999999998</v>
      </c>
      <c r="C31" s="674">
        <v>0.10235</v>
      </c>
      <c r="D31" s="674">
        <v>8.5099999999999995E-2</v>
      </c>
      <c r="E31" s="674">
        <v>7.3419999999999999E-2</v>
      </c>
      <c r="F31" s="674">
        <v>-1.6799999999999871E-3</v>
      </c>
      <c r="G31" s="788">
        <v>-1.6149187734307291</v>
      </c>
      <c r="H31" s="674">
        <v>-1.1679999999999996E-2</v>
      </c>
      <c r="I31" s="791">
        <v>-13.725029377203285</v>
      </c>
    </row>
    <row r="32" spans="1:9" s="164" customFormat="1" ht="24" customHeight="1">
      <c r="A32" s="673" t="s">
        <v>388</v>
      </c>
      <c r="B32" s="674">
        <v>0</v>
      </c>
      <c r="C32" s="674">
        <v>0</v>
      </c>
      <c r="D32" s="674">
        <v>0</v>
      </c>
      <c r="E32" s="674">
        <v>3.2767399999999998</v>
      </c>
      <c r="F32" s="674">
        <v>0</v>
      </c>
      <c r="G32" s="788">
        <v>0</v>
      </c>
      <c r="H32" s="674">
        <v>3.2767399999999998</v>
      </c>
      <c r="I32" s="791">
        <v>0</v>
      </c>
    </row>
    <row r="33" spans="1:9" s="164" customFormat="1" ht="24" customHeight="1">
      <c r="A33" s="673" t="s">
        <v>389</v>
      </c>
      <c r="B33" s="674">
        <v>0.4</v>
      </c>
      <c r="C33" s="674">
        <v>0.24099999999999999</v>
      </c>
      <c r="D33" s="674">
        <v>0.44400000000000001</v>
      </c>
      <c r="E33" s="674">
        <v>5.5190000000000001</v>
      </c>
      <c r="F33" s="674">
        <v>-0.15900000000000003</v>
      </c>
      <c r="G33" s="788">
        <v>-39.750000000000007</v>
      </c>
      <c r="H33" s="674">
        <v>5.0750000000000002</v>
      </c>
      <c r="I33" s="791">
        <v>1143.018018018018</v>
      </c>
    </row>
    <row r="34" spans="1:9" s="164" customFormat="1" ht="24" customHeight="1">
      <c r="A34" s="759" t="s">
        <v>390</v>
      </c>
      <c r="B34" s="666">
        <v>73080.679485982138</v>
      </c>
      <c r="C34" s="666">
        <v>75663.637928367738</v>
      </c>
      <c r="D34" s="666">
        <v>86952.661647349058</v>
      </c>
      <c r="E34" s="666">
        <v>90507.2527156875</v>
      </c>
      <c r="F34" s="666">
        <v>2582.9584423855995</v>
      </c>
      <c r="G34" s="787">
        <v>3.5343930304876898</v>
      </c>
      <c r="H34" s="666">
        <v>3554.5910683384427</v>
      </c>
      <c r="I34" s="722">
        <v>4.087961197501552</v>
      </c>
    </row>
    <row r="35" spans="1:9" s="164" customFormat="1" ht="24" customHeight="1">
      <c r="A35" s="673" t="s">
        <v>391</v>
      </c>
      <c r="B35" s="674">
        <v>4018</v>
      </c>
      <c r="C35" s="674">
        <v>4253.2</v>
      </c>
      <c r="D35" s="674">
        <v>3687.7</v>
      </c>
      <c r="E35" s="674">
        <v>3732.7</v>
      </c>
      <c r="F35" s="674">
        <v>235.19999999999982</v>
      </c>
      <c r="G35" s="788">
        <v>5.8536585365853613</v>
      </c>
      <c r="H35" s="674">
        <v>45</v>
      </c>
      <c r="I35" s="791">
        <v>1.220272798763457</v>
      </c>
    </row>
    <row r="36" spans="1:9" s="164" customFormat="1" ht="24" customHeight="1">
      <c r="A36" s="673" t="s">
        <v>392</v>
      </c>
      <c r="B36" s="674">
        <v>150.39711892</v>
      </c>
      <c r="C36" s="674">
        <v>222.73971182000002</v>
      </c>
      <c r="D36" s="674">
        <v>296.57691491999998</v>
      </c>
      <c r="E36" s="674">
        <v>334.51177442999995</v>
      </c>
      <c r="F36" s="674">
        <v>72.342592900000028</v>
      </c>
      <c r="G36" s="788">
        <v>48.101049687315403</v>
      </c>
      <c r="H36" s="674">
        <v>37.934859509999967</v>
      </c>
      <c r="I36" s="791">
        <v>12.790900977654546</v>
      </c>
    </row>
    <row r="37" spans="1:9" s="164" customFormat="1" ht="24" customHeight="1">
      <c r="A37" s="679" t="s">
        <v>393</v>
      </c>
      <c r="B37" s="674">
        <v>13780.623295406825</v>
      </c>
      <c r="C37" s="674">
        <v>14643.407438366137</v>
      </c>
      <c r="D37" s="674">
        <v>18719.424552103083</v>
      </c>
      <c r="E37" s="674">
        <v>19735.205782253084</v>
      </c>
      <c r="F37" s="674">
        <v>862.78414295931179</v>
      </c>
      <c r="G37" s="788">
        <v>6.2608499228542405</v>
      </c>
      <c r="H37" s="674">
        <v>1015.7812301500016</v>
      </c>
      <c r="I37" s="791">
        <v>5.4263485895237151</v>
      </c>
    </row>
    <row r="38" spans="1:9" s="164" customFormat="1" ht="24" customHeight="1">
      <c r="A38" s="780" t="s">
        <v>394</v>
      </c>
      <c r="B38" s="674">
        <v>0</v>
      </c>
      <c r="C38" s="674">
        <v>0</v>
      </c>
      <c r="D38" s="674">
        <v>0</v>
      </c>
      <c r="E38" s="674">
        <v>0</v>
      </c>
      <c r="F38" s="674">
        <v>0</v>
      </c>
      <c r="G38" s="788">
        <v>0</v>
      </c>
      <c r="H38" s="674">
        <v>0</v>
      </c>
      <c r="I38" s="791">
        <v>0</v>
      </c>
    </row>
    <row r="39" spans="1:9" s="164" customFormat="1" ht="24" customHeight="1">
      <c r="A39" s="780" t="s">
        <v>395</v>
      </c>
      <c r="B39" s="674">
        <v>13780.623295406825</v>
      </c>
      <c r="C39" s="674">
        <v>14643.407438366137</v>
      </c>
      <c r="D39" s="674">
        <v>18719.424552103083</v>
      </c>
      <c r="E39" s="674">
        <v>19735.205782253084</v>
      </c>
      <c r="F39" s="674">
        <v>862.78414295931179</v>
      </c>
      <c r="G39" s="788">
        <v>6.2608499228542405</v>
      </c>
      <c r="H39" s="674">
        <v>1015.7812301500016</v>
      </c>
      <c r="I39" s="791">
        <v>5.4263485895237151</v>
      </c>
    </row>
    <row r="40" spans="1:9" s="164" customFormat="1" ht="24" customHeight="1">
      <c r="A40" s="673" t="s">
        <v>396</v>
      </c>
      <c r="B40" s="674">
        <v>55131.659071655318</v>
      </c>
      <c r="C40" s="674">
        <v>56544.290778181603</v>
      </c>
      <c r="D40" s="674">
        <v>64248.960180325972</v>
      </c>
      <c r="E40" s="674">
        <v>66704.835159004419</v>
      </c>
      <c r="F40" s="674">
        <v>1412.6317065262847</v>
      </c>
      <c r="G40" s="788">
        <v>2.5622876770137992</v>
      </c>
      <c r="H40" s="674">
        <v>2455.8749786784465</v>
      </c>
      <c r="I40" s="791">
        <v>3.8224353698263798</v>
      </c>
    </row>
    <row r="41" spans="1:9" s="164" customFormat="1" ht="24" customHeight="1">
      <c r="A41" s="679" t="s">
        <v>397</v>
      </c>
      <c r="B41" s="674">
        <v>49288.00055481532</v>
      </c>
      <c r="C41" s="674">
        <v>50294.675032311599</v>
      </c>
      <c r="D41" s="674">
        <v>57227.776230144409</v>
      </c>
      <c r="E41" s="674">
        <v>59390.412098594417</v>
      </c>
      <c r="F41" s="674">
        <v>1006.674477496279</v>
      </c>
      <c r="G41" s="788">
        <v>2.0424331808240277</v>
      </c>
      <c r="H41" s="674">
        <v>2162.6358684500083</v>
      </c>
      <c r="I41" s="791">
        <v>3.7789968629094695</v>
      </c>
    </row>
    <row r="42" spans="1:9" s="164" customFormat="1" ht="24" customHeight="1">
      <c r="A42" s="679" t="s">
        <v>398</v>
      </c>
      <c r="B42" s="674">
        <v>5843.6585168400006</v>
      </c>
      <c r="C42" s="674">
        <v>6249.61574587</v>
      </c>
      <c r="D42" s="674">
        <v>7021.1839501815657</v>
      </c>
      <c r="E42" s="674">
        <v>7314.4230604100012</v>
      </c>
      <c r="F42" s="674">
        <v>405.95722902999933</v>
      </c>
      <c r="G42" s="788">
        <v>6.9469704271755344</v>
      </c>
      <c r="H42" s="674">
        <v>293.23911022843549</v>
      </c>
      <c r="I42" s="791">
        <v>4.1764909210340857</v>
      </c>
    </row>
    <row r="43" spans="1:9" s="164" customFormat="1" ht="24" customHeight="1">
      <c r="A43" s="689" t="s">
        <v>399</v>
      </c>
      <c r="B43" s="690">
        <v>0</v>
      </c>
      <c r="C43" s="690">
        <v>0</v>
      </c>
      <c r="D43" s="690">
        <v>0</v>
      </c>
      <c r="E43" s="690">
        <v>0</v>
      </c>
      <c r="F43" s="690">
        <v>0</v>
      </c>
      <c r="G43" s="794">
        <v>0</v>
      </c>
      <c r="H43" s="690">
        <v>0</v>
      </c>
      <c r="I43" s="795">
        <v>0</v>
      </c>
    </row>
    <row r="44" spans="1:9" s="164" customFormat="1" ht="24" customHeight="1">
      <c r="A44" s="781" t="s">
        <v>400</v>
      </c>
      <c r="B44" s="690">
        <v>0</v>
      </c>
      <c r="C44" s="690">
        <v>0</v>
      </c>
      <c r="D44" s="690">
        <v>0</v>
      </c>
      <c r="E44" s="690">
        <v>0</v>
      </c>
      <c r="F44" s="690">
        <v>0</v>
      </c>
      <c r="G44" s="787">
        <v>0</v>
      </c>
      <c r="H44" s="690">
        <v>0</v>
      </c>
      <c r="I44" s="722">
        <v>0</v>
      </c>
    </row>
    <row r="45" spans="1:9" s="164" customFormat="1" ht="24" customHeight="1" thickBot="1">
      <c r="A45" s="782" t="s">
        <v>401</v>
      </c>
      <c r="B45" s="695">
        <v>1081.2852733768586</v>
      </c>
      <c r="C45" s="695">
        <v>2951.822305271141</v>
      </c>
      <c r="D45" s="695">
        <v>2395.3767955946651</v>
      </c>
      <c r="E45" s="695">
        <v>3347.8067396253837</v>
      </c>
      <c r="F45" s="695">
        <v>1870.5370318942823</v>
      </c>
      <c r="G45" s="790">
        <v>172.99200108890662</v>
      </c>
      <c r="H45" s="695">
        <v>952.42994403071862</v>
      </c>
      <c r="I45" s="793">
        <v>39.76117434978628</v>
      </c>
    </row>
    <row r="46" spans="1:9" s="164" customFormat="1" ht="17.100000000000001" customHeight="1" thickTop="1">
      <c r="A46" s="705" t="s">
        <v>316</v>
      </c>
      <c r="B46" s="783"/>
      <c r="C46" s="663"/>
      <c r="D46" s="701"/>
      <c r="E46" s="701"/>
      <c r="F46" s="678"/>
      <c r="G46" s="678"/>
      <c r="H46" s="678"/>
      <c r="I46" s="678"/>
    </row>
  </sheetData>
  <mergeCells count="7">
    <mergeCell ref="A1:I1"/>
    <mergeCell ref="A2:I2"/>
    <mergeCell ref="H3:I3"/>
    <mergeCell ref="F4:I4"/>
    <mergeCell ref="F5:G5"/>
    <mergeCell ref="H5:I5"/>
    <mergeCell ref="A4:A6"/>
  </mergeCells>
  <pageMargins left="0.5" right="0.5" top="0.5" bottom="0.5" header="0.3" footer="0.3"/>
  <pageSetup scale="70" orientation="portrait" r:id="rId1"/>
</worksheet>
</file>

<file path=xl/worksheets/sheet31.xml><?xml version="1.0" encoding="utf-8"?>
<worksheet xmlns="http://schemas.openxmlformats.org/spreadsheetml/2006/main" xmlns:r="http://schemas.openxmlformats.org/officeDocument/2006/relationships">
  <sheetPr>
    <pageSetUpPr fitToPage="1"/>
  </sheetPr>
  <dimension ref="A1:M766"/>
  <sheetViews>
    <sheetView workbookViewId="0">
      <selection activeCell="L9" sqref="L9"/>
    </sheetView>
  </sheetViews>
  <sheetFormatPr defaultRowHeight="15.75"/>
  <cols>
    <col min="1" max="1" width="34" style="758" customWidth="1"/>
    <col min="2" max="5" width="14" style="758" customWidth="1"/>
    <col min="6" max="6" width="10.28515625" style="758" customWidth="1"/>
    <col min="7" max="7" width="10.28515625" style="797" customWidth="1"/>
    <col min="8" max="8" width="10.28515625" style="758" customWidth="1"/>
    <col min="9" max="9" width="10.28515625" style="797" customWidth="1"/>
    <col min="10" max="256" width="9.140625" style="758"/>
    <col min="257" max="257" width="32.42578125" style="758" customWidth="1"/>
    <col min="258" max="261" width="9.42578125" style="758" bestFit="1" customWidth="1"/>
    <col min="262" max="262" width="8.42578125" style="758" bestFit="1" customWidth="1"/>
    <col min="263" max="263" width="7.140625" style="758" bestFit="1" customWidth="1"/>
    <col min="264" max="264" width="8.85546875" style="758" customWidth="1"/>
    <col min="265" max="265" width="7.140625" style="758" bestFit="1" customWidth="1"/>
    <col min="266" max="512" width="9.140625" style="758"/>
    <col min="513" max="513" width="32.42578125" style="758" customWidth="1"/>
    <col min="514" max="517" width="9.42578125" style="758" bestFit="1" customWidth="1"/>
    <col min="518" max="518" width="8.42578125" style="758" bestFit="1" customWidth="1"/>
    <col min="519" max="519" width="7.140625" style="758" bestFit="1" customWidth="1"/>
    <col min="520" max="520" width="8.85546875" style="758" customWidth="1"/>
    <col min="521" max="521" width="7.140625" style="758" bestFit="1" customWidth="1"/>
    <col min="522" max="768" width="9.140625" style="758"/>
    <col min="769" max="769" width="32.42578125" style="758" customWidth="1"/>
    <col min="770" max="773" width="9.42578125" style="758" bestFit="1" customWidth="1"/>
    <col min="774" max="774" width="8.42578125" style="758" bestFit="1" customWidth="1"/>
    <col min="775" max="775" width="7.140625" style="758" bestFit="1" customWidth="1"/>
    <col min="776" max="776" width="8.85546875" style="758" customWidth="1"/>
    <col min="777" max="777" width="7.140625" style="758" bestFit="1" customWidth="1"/>
    <col min="778" max="1024" width="9.140625" style="758"/>
    <col min="1025" max="1025" width="32.42578125" style="758" customWidth="1"/>
    <col min="1026" max="1029" width="9.42578125" style="758" bestFit="1" customWidth="1"/>
    <col min="1030" max="1030" width="8.42578125" style="758" bestFit="1" customWidth="1"/>
    <col min="1031" max="1031" width="7.140625" style="758" bestFit="1" customWidth="1"/>
    <col min="1032" max="1032" width="8.85546875" style="758" customWidth="1"/>
    <col min="1033" max="1033" width="7.140625" style="758" bestFit="1" customWidth="1"/>
    <col min="1034" max="1280" width="9.140625" style="758"/>
    <col min="1281" max="1281" width="32.42578125" style="758" customWidth="1"/>
    <col min="1282" max="1285" width="9.42578125" style="758" bestFit="1" customWidth="1"/>
    <col min="1286" max="1286" width="8.42578125" style="758" bestFit="1" customWidth="1"/>
    <col min="1287" max="1287" width="7.140625" style="758" bestFit="1" customWidth="1"/>
    <col min="1288" max="1288" width="8.85546875" style="758" customWidth="1"/>
    <col min="1289" max="1289" width="7.140625" style="758" bestFit="1" customWidth="1"/>
    <col min="1290" max="1536" width="9.140625" style="758"/>
    <col min="1537" max="1537" width="32.42578125" style="758" customWidth="1"/>
    <col min="1538" max="1541" width="9.42578125" style="758" bestFit="1" customWidth="1"/>
    <col min="1542" max="1542" width="8.42578125" style="758" bestFit="1" customWidth="1"/>
    <col min="1543" max="1543" width="7.140625" style="758" bestFit="1" customWidth="1"/>
    <col min="1544" max="1544" width="8.85546875" style="758" customWidth="1"/>
    <col min="1545" max="1545" width="7.140625" style="758" bestFit="1" customWidth="1"/>
    <col min="1546" max="1792" width="9.140625" style="758"/>
    <col min="1793" max="1793" width="32.42578125" style="758" customWidth="1"/>
    <col min="1794" max="1797" width="9.42578125" style="758" bestFit="1" customWidth="1"/>
    <col min="1798" max="1798" width="8.42578125" style="758" bestFit="1" customWidth="1"/>
    <col min="1799" max="1799" width="7.140625" style="758" bestFit="1" customWidth="1"/>
    <col min="1800" max="1800" width="8.85546875" style="758" customWidth="1"/>
    <col min="1801" max="1801" width="7.140625" style="758" bestFit="1" customWidth="1"/>
    <col min="1802" max="2048" width="9.140625" style="758"/>
    <col min="2049" max="2049" width="32.42578125" style="758" customWidth="1"/>
    <col min="2050" max="2053" width="9.42578125" style="758" bestFit="1" customWidth="1"/>
    <col min="2054" max="2054" width="8.42578125" style="758" bestFit="1" customWidth="1"/>
    <col min="2055" max="2055" width="7.140625" style="758" bestFit="1" customWidth="1"/>
    <col min="2056" max="2056" width="8.85546875" style="758" customWidth="1"/>
    <col min="2057" max="2057" width="7.140625" style="758" bestFit="1" customWidth="1"/>
    <col min="2058" max="2304" width="9.140625" style="758"/>
    <col min="2305" max="2305" width="32.42578125" style="758" customWidth="1"/>
    <col min="2306" max="2309" width="9.42578125" style="758" bestFit="1" customWidth="1"/>
    <col min="2310" max="2310" width="8.42578125" style="758" bestFit="1" customWidth="1"/>
    <col min="2311" max="2311" width="7.140625" style="758" bestFit="1" customWidth="1"/>
    <col min="2312" max="2312" width="8.85546875" style="758" customWidth="1"/>
    <col min="2313" max="2313" width="7.140625" style="758" bestFit="1" customWidth="1"/>
    <col min="2314" max="2560" width="9.140625" style="758"/>
    <col min="2561" max="2561" width="32.42578125" style="758" customWidth="1"/>
    <col min="2562" max="2565" width="9.42578125" style="758" bestFit="1" customWidth="1"/>
    <col min="2566" max="2566" width="8.42578125" style="758" bestFit="1" customWidth="1"/>
    <col min="2567" max="2567" width="7.140625" style="758" bestFit="1" customWidth="1"/>
    <col min="2568" max="2568" width="8.85546875" style="758" customWidth="1"/>
    <col min="2569" max="2569" width="7.140625" style="758" bestFit="1" customWidth="1"/>
    <col min="2570" max="2816" width="9.140625" style="758"/>
    <col min="2817" max="2817" width="32.42578125" style="758" customWidth="1"/>
    <col min="2818" max="2821" width="9.42578125" style="758" bestFit="1" customWidth="1"/>
    <col min="2822" max="2822" width="8.42578125" style="758" bestFit="1" customWidth="1"/>
    <col min="2823" max="2823" width="7.140625" style="758" bestFit="1" customWidth="1"/>
    <col min="2824" max="2824" width="8.85546875" style="758" customWidth="1"/>
    <col min="2825" max="2825" width="7.140625" style="758" bestFit="1" customWidth="1"/>
    <col min="2826" max="3072" width="9.140625" style="758"/>
    <col min="3073" max="3073" width="32.42578125" style="758" customWidth="1"/>
    <col min="3074" max="3077" width="9.42578125" style="758" bestFit="1" customWidth="1"/>
    <col min="3078" max="3078" width="8.42578125" style="758" bestFit="1" customWidth="1"/>
    <col min="3079" max="3079" width="7.140625" style="758" bestFit="1" customWidth="1"/>
    <col min="3080" max="3080" width="8.85546875" style="758" customWidth="1"/>
    <col min="3081" max="3081" width="7.140625" style="758" bestFit="1" customWidth="1"/>
    <col min="3082" max="3328" width="9.140625" style="758"/>
    <col min="3329" max="3329" width="32.42578125" style="758" customWidth="1"/>
    <col min="3330" max="3333" width="9.42578125" style="758" bestFit="1" customWidth="1"/>
    <col min="3334" max="3334" width="8.42578125" style="758" bestFit="1" customWidth="1"/>
    <col min="3335" max="3335" width="7.140625" style="758" bestFit="1" customWidth="1"/>
    <col min="3336" max="3336" width="8.85546875" style="758" customWidth="1"/>
    <col min="3337" max="3337" width="7.140625" style="758" bestFit="1" customWidth="1"/>
    <col min="3338" max="3584" width="9.140625" style="758"/>
    <col min="3585" max="3585" width="32.42578125" style="758" customWidth="1"/>
    <col min="3586" max="3589" width="9.42578125" style="758" bestFit="1" customWidth="1"/>
    <col min="3590" max="3590" width="8.42578125" style="758" bestFit="1" customWidth="1"/>
    <col min="3591" max="3591" width="7.140625" style="758" bestFit="1" customWidth="1"/>
    <col min="3592" max="3592" width="8.85546875" style="758" customWidth="1"/>
    <col min="3593" max="3593" width="7.140625" style="758" bestFit="1" customWidth="1"/>
    <col min="3594" max="3840" width="9.140625" style="758"/>
    <col min="3841" max="3841" width="32.42578125" style="758" customWidth="1"/>
    <col min="3842" max="3845" width="9.42578125" style="758" bestFit="1" customWidth="1"/>
    <col min="3846" max="3846" width="8.42578125" style="758" bestFit="1" customWidth="1"/>
    <col min="3847" max="3847" width="7.140625" style="758" bestFit="1" customWidth="1"/>
    <col min="3848" max="3848" width="8.85546875" style="758" customWidth="1"/>
    <col min="3849" max="3849" width="7.140625" style="758" bestFit="1" customWidth="1"/>
    <col min="3850" max="4096" width="9.140625" style="758"/>
    <col min="4097" max="4097" width="32.42578125" style="758" customWidth="1"/>
    <col min="4098" max="4101" width="9.42578125" style="758" bestFit="1" customWidth="1"/>
    <col min="4102" max="4102" width="8.42578125" style="758" bestFit="1" customWidth="1"/>
    <col min="4103" max="4103" width="7.140625" style="758" bestFit="1" customWidth="1"/>
    <col min="4104" max="4104" width="8.85546875" style="758" customWidth="1"/>
    <col min="4105" max="4105" width="7.140625" style="758" bestFit="1" customWidth="1"/>
    <col min="4106" max="4352" width="9.140625" style="758"/>
    <col min="4353" max="4353" width="32.42578125" style="758" customWidth="1"/>
    <col min="4354" max="4357" width="9.42578125" style="758" bestFit="1" customWidth="1"/>
    <col min="4358" max="4358" width="8.42578125" style="758" bestFit="1" customWidth="1"/>
    <col min="4359" max="4359" width="7.140625" style="758" bestFit="1" customWidth="1"/>
    <col min="4360" max="4360" width="8.85546875" style="758" customWidth="1"/>
    <col min="4361" max="4361" width="7.140625" style="758" bestFit="1" customWidth="1"/>
    <col min="4362" max="4608" width="9.140625" style="758"/>
    <col min="4609" max="4609" width="32.42578125" style="758" customWidth="1"/>
    <col min="4610" max="4613" width="9.42578125" style="758" bestFit="1" customWidth="1"/>
    <col min="4614" max="4614" width="8.42578125" style="758" bestFit="1" customWidth="1"/>
    <col min="4615" max="4615" width="7.140625" style="758" bestFit="1" customWidth="1"/>
    <col min="4616" max="4616" width="8.85546875" style="758" customWidth="1"/>
    <col min="4617" max="4617" width="7.140625" style="758" bestFit="1" customWidth="1"/>
    <col min="4618" max="4864" width="9.140625" style="758"/>
    <col min="4865" max="4865" width="32.42578125" style="758" customWidth="1"/>
    <col min="4866" max="4869" width="9.42578125" style="758" bestFit="1" customWidth="1"/>
    <col min="4870" max="4870" width="8.42578125" style="758" bestFit="1" customWidth="1"/>
    <col min="4871" max="4871" width="7.140625" style="758" bestFit="1" customWidth="1"/>
    <col min="4872" max="4872" width="8.85546875" style="758" customWidth="1"/>
    <col min="4873" max="4873" width="7.140625" style="758" bestFit="1" customWidth="1"/>
    <col min="4874" max="5120" width="9.140625" style="758"/>
    <col min="5121" max="5121" width="32.42578125" style="758" customWidth="1"/>
    <col min="5122" max="5125" width="9.42578125" style="758" bestFit="1" customWidth="1"/>
    <col min="5126" max="5126" width="8.42578125" style="758" bestFit="1" customWidth="1"/>
    <col min="5127" max="5127" width="7.140625" style="758" bestFit="1" customWidth="1"/>
    <col min="5128" max="5128" width="8.85546875" style="758" customWidth="1"/>
    <col min="5129" max="5129" width="7.140625" style="758" bestFit="1" customWidth="1"/>
    <col min="5130" max="5376" width="9.140625" style="758"/>
    <col min="5377" max="5377" width="32.42578125" style="758" customWidth="1"/>
    <col min="5378" max="5381" width="9.42578125" style="758" bestFit="1" customWidth="1"/>
    <col min="5382" max="5382" width="8.42578125" style="758" bestFit="1" customWidth="1"/>
    <col min="5383" max="5383" width="7.140625" style="758" bestFit="1" customWidth="1"/>
    <col min="5384" max="5384" width="8.85546875" style="758" customWidth="1"/>
    <col min="5385" max="5385" width="7.140625" style="758" bestFit="1" customWidth="1"/>
    <col min="5386" max="5632" width="9.140625" style="758"/>
    <col min="5633" max="5633" width="32.42578125" style="758" customWidth="1"/>
    <col min="5634" max="5637" width="9.42578125" style="758" bestFit="1" customWidth="1"/>
    <col min="5638" max="5638" width="8.42578125" style="758" bestFit="1" customWidth="1"/>
    <col min="5639" max="5639" width="7.140625" style="758" bestFit="1" customWidth="1"/>
    <col min="5640" max="5640" width="8.85546875" style="758" customWidth="1"/>
    <col min="5641" max="5641" width="7.140625" style="758" bestFit="1" customWidth="1"/>
    <col min="5642" max="5888" width="9.140625" style="758"/>
    <col min="5889" max="5889" width="32.42578125" style="758" customWidth="1"/>
    <col min="5890" max="5893" width="9.42578125" style="758" bestFit="1" customWidth="1"/>
    <col min="5894" max="5894" width="8.42578125" style="758" bestFit="1" customWidth="1"/>
    <col min="5895" max="5895" width="7.140625" style="758" bestFit="1" customWidth="1"/>
    <col min="5896" max="5896" width="8.85546875" style="758" customWidth="1"/>
    <col min="5897" max="5897" width="7.140625" style="758" bestFit="1" customWidth="1"/>
    <col min="5898" max="6144" width="9.140625" style="758"/>
    <col min="6145" max="6145" width="32.42578125" style="758" customWidth="1"/>
    <col min="6146" max="6149" width="9.42578125" style="758" bestFit="1" customWidth="1"/>
    <col min="6150" max="6150" width="8.42578125" style="758" bestFit="1" customWidth="1"/>
    <col min="6151" max="6151" width="7.140625" style="758" bestFit="1" customWidth="1"/>
    <col min="6152" max="6152" width="8.85546875" style="758" customWidth="1"/>
    <col min="6153" max="6153" width="7.140625" style="758" bestFit="1" customWidth="1"/>
    <col min="6154" max="6400" width="9.140625" style="758"/>
    <col min="6401" max="6401" width="32.42578125" style="758" customWidth="1"/>
    <col min="6402" max="6405" width="9.42578125" style="758" bestFit="1" customWidth="1"/>
    <col min="6406" max="6406" width="8.42578125" style="758" bestFit="1" customWidth="1"/>
    <col min="6407" max="6407" width="7.140625" style="758" bestFit="1" customWidth="1"/>
    <col min="6408" max="6408" width="8.85546875" style="758" customWidth="1"/>
    <col min="6409" max="6409" width="7.140625" style="758" bestFit="1" customWidth="1"/>
    <col min="6410" max="6656" width="9.140625" style="758"/>
    <col min="6657" max="6657" width="32.42578125" style="758" customWidth="1"/>
    <col min="6658" max="6661" width="9.42578125" style="758" bestFit="1" customWidth="1"/>
    <col min="6662" max="6662" width="8.42578125" style="758" bestFit="1" customWidth="1"/>
    <col min="6663" max="6663" width="7.140625" style="758" bestFit="1" customWidth="1"/>
    <col min="6664" max="6664" width="8.85546875" style="758" customWidth="1"/>
    <col min="6665" max="6665" width="7.140625" style="758" bestFit="1" customWidth="1"/>
    <col min="6666" max="6912" width="9.140625" style="758"/>
    <col min="6913" max="6913" width="32.42578125" style="758" customWidth="1"/>
    <col min="6914" max="6917" width="9.42578125" style="758" bestFit="1" customWidth="1"/>
    <col min="6918" max="6918" width="8.42578125" style="758" bestFit="1" customWidth="1"/>
    <col min="6919" max="6919" width="7.140625" style="758" bestFit="1" customWidth="1"/>
    <col min="6920" max="6920" width="8.85546875" style="758" customWidth="1"/>
    <col min="6921" max="6921" width="7.140625" style="758" bestFit="1" customWidth="1"/>
    <col min="6922" max="7168" width="9.140625" style="758"/>
    <col min="7169" max="7169" width="32.42578125" style="758" customWidth="1"/>
    <col min="7170" max="7173" width="9.42578125" style="758" bestFit="1" customWidth="1"/>
    <col min="7174" max="7174" width="8.42578125" style="758" bestFit="1" customWidth="1"/>
    <col min="7175" max="7175" width="7.140625" style="758" bestFit="1" customWidth="1"/>
    <col min="7176" max="7176" width="8.85546875" style="758" customWidth="1"/>
    <col min="7177" max="7177" width="7.140625" style="758" bestFit="1" customWidth="1"/>
    <col min="7178" max="7424" width="9.140625" style="758"/>
    <col min="7425" max="7425" width="32.42578125" style="758" customWidth="1"/>
    <col min="7426" max="7429" width="9.42578125" style="758" bestFit="1" customWidth="1"/>
    <col min="7430" max="7430" width="8.42578125" style="758" bestFit="1" customWidth="1"/>
    <col min="7431" max="7431" width="7.140625" style="758" bestFit="1" customWidth="1"/>
    <col min="7432" max="7432" width="8.85546875" style="758" customWidth="1"/>
    <col min="7433" max="7433" width="7.140625" style="758" bestFit="1" customWidth="1"/>
    <col min="7434" max="7680" width="9.140625" style="758"/>
    <col min="7681" max="7681" width="32.42578125" style="758" customWidth="1"/>
    <col min="7682" max="7685" width="9.42578125" style="758" bestFit="1" customWidth="1"/>
    <col min="7686" max="7686" width="8.42578125" style="758" bestFit="1" customWidth="1"/>
    <col min="7687" max="7687" width="7.140625" style="758" bestFit="1" customWidth="1"/>
    <col min="7688" max="7688" width="8.85546875" style="758" customWidth="1"/>
    <col min="7689" max="7689" width="7.140625" style="758" bestFit="1" customWidth="1"/>
    <col min="7690" max="7936" width="9.140625" style="758"/>
    <col min="7937" max="7937" width="32.42578125" style="758" customWidth="1"/>
    <col min="7938" max="7941" width="9.42578125" style="758" bestFit="1" customWidth="1"/>
    <col min="7942" max="7942" width="8.42578125" style="758" bestFit="1" customWidth="1"/>
    <col min="7943" max="7943" width="7.140625" style="758" bestFit="1" customWidth="1"/>
    <col min="7944" max="7944" width="8.85546875" style="758" customWidth="1"/>
    <col min="7945" max="7945" width="7.140625" style="758" bestFit="1" customWidth="1"/>
    <col min="7946" max="8192" width="9.140625" style="758"/>
    <col min="8193" max="8193" width="32.42578125" style="758" customWidth="1"/>
    <col min="8194" max="8197" width="9.42578125" style="758" bestFit="1" customWidth="1"/>
    <col min="8198" max="8198" width="8.42578125" style="758" bestFit="1" customWidth="1"/>
    <col min="8199" max="8199" width="7.140625" style="758" bestFit="1" customWidth="1"/>
    <col min="8200" max="8200" width="8.85546875" style="758" customWidth="1"/>
    <col min="8201" max="8201" width="7.140625" style="758" bestFit="1" customWidth="1"/>
    <col min="8202" max="8448" width="9.140625" style="758"/>
    <col min="8449" max="8449" width="32.42578125" style="758" customWidth="1"/>
    <col min="8450" max="8453" width="9.42578125" style="758" bestFit="1" customWidth="1"/>
    <col min="8454" max="8454" width="8.42578125" style="758" bestFit="1" customWidth="1"/>
    <col min="8455" max="8455" width="7.140625" style="758" bestFit="1" customWidth="1"/>
    <col min="8456" max="8456" width="8.85546875" style="758" customWidth="1"/>
    <col min="8457" max="8457" width="7.140625" style="758" bestFit="1" customWidth="1"/>
    <col min="8458" max="8704" width="9.140625" style="758"/>
    <col min="8705" max="8705" width="32.42578125" style="758" customWidth="1"/>
    <col min="8706" max="8709" width="9.42578125" style="758" bestFit="1" customWidth="1"/>
    <col min="8710" max="8710" width="8.42578125" style="758" bestFit="1" customWidth="1"/>
    <col min="8711" max="8711" width="7.140625" style="758" bestFit="1" customWidth="1"/>
    <col min="8712" max="8712" width="8.85546875" style="758" customWidth="1"/>
    <col min="8713" max="8713" width="7.140625" style="758" bestFit="1" customWidth="1"/>
    <col min="8714" max="8960" width="9.140625" style="758"/>
    <col min="8961" max="8961" width="32.42578125" style="758" customWidth="1"/>
    <col min="8962" max="8965" width="9.42578125" style="758" bestFit="1" customWidth="1"/>
    <col min="8966" max="8966" width="8.42578125" style="758" bestFit="1" customWidth="1"/>
    <col min="8967" max="8967" width="7.140625" style="758" bestFit="1" customWidth="1"/>
    <col min="8968" max="8968" width="8.85546875" style="758" customWidth="1"/>
    <col min="8969" max="8969" width="7.140625" style="758" bestFit="1" customWidth="1"/>
    <col min="8970" max="9216" width="9.140625" style="758"/>
    <col min="9217" max="9217" width="32.42578125" style="758" customWidth="1"/>
    <col min="9218" max="9221" width="9.42578125" style="758" bestFit="1" customWidth="1"/>
    <col min="9222" max="9222" width="8.42578125" style="758" bestFit="1" customWidth="1"/>
    <col min="9223" max="9223" width="7.140625" style="758" bestFit="1" customWidth="1"/>
    <col min="9224" max="9224" width="8.85546875" style="758" customWidth="1"/>
    <col min="9225" max="9225" width="7.140625" style="758" bestFit="1" customWidth="1"/>
    <col min="9226" max="9472" width="9.140625" style="758"/>
    <col min="9473" max="9473" width="32.42578125" style="758" customWidth="1"/>
    <col min="9474" max="9477" width="9.42578125" style="758" bestFit="1" customWidth="1"/>
    <col min="9478" max="9478" width="8.42578125" style="758" bestFit="1" customWidth="1"/>
    <col min="9479" max="9479" width="7.140625" style="758" bestFit="1" customWidth="1"/>
    <col min="9480" max="9480" width="8.85546875" style="758" customWidth="1"/>
    <col min="9481" max="9481" width="7.140625" style="758" bestFit="1" customWidth="1"/>
    <col min="9482" max="9728" width="9.140625" style="758"/>
    <col min="9729" max="9729" width="32.42578125" style="758" customWidth="1"/>
    <col min="9730" max="9733" width="9.42578125" style="758" bestFit="1" customWidth="1"/>
    <col min="9734" max="9734" width="8.42578125" style="758" bestFit="1" customWidth="1"/>
    <col min="9735" max="9735" width="7.140625" style="758" bestFit="1" customWidth="1"/>
    <col min="9736" max="9736" width="8.85546875" style="758" customWidth="1"/>
    <col min="9737" max="9737" width="7.140625" style="758" bestFit="1" customWidth="1"/>
    <col min="9738" max="9984" width="9.140625" style="758"/>
    <col min="9985" max="9985" width="32.42578125" style="758" customWidth="1"/>
    <col min="9986" max="9989" width="9.42578125" style="758" bestFit="1" customWidth="1"/>
    <col min="9990" max="9990" width="8.42578125" style="758" bestFit="1" customWidth="1"/>
    <col min="9991" max="9991" width="7.140625" style="758" bestFit="1" customWidth="1"/>
    <col min="9992" max="9992" width="8.85546875" style="758" customWidth="1"/>
    <col min="9993" max="9993" width="7.140625" style="758" bestFit="1" customWidth="1"/>
    <col min="9994" max="10240" width="9.140625" style="758"/>
    <col min="10241" max="10241" width="32.42578125" style="758" customWidth="1"/>
    <col min="10242" max="10245" width="9.42578125" style="758" bestFit="1" customWidth="1"/>
    <col min="10246" max="10246" width="8.42578125" style="758" bestFit="1" customWidth="1"/>
    <col min="10247" max="10247" width="7.140625" style="758" bestFit="1" customWidth="1"/>
    <col min="10248" max="10248" width="8.85546875" style="758" customWidth="1"/>
    <col min="10249" max="10249" width="7.140625" style="758" bestFit="1" customWidth="1"/>
    <col min="10250" max="10496" width="9.140625" style="758"/>
    <col min="10497" max="10497" width="32.42578125" style="758" customWidth="1"/>
    <col min="10498" max="10501" width="9.42578125" style="758" bestFit="1" customWidth="1"/>
    <col min="10502" max="10502" width="8.42578125" style="758" bestFit="1" customWidth="1"/>
    <col min="10503" max="10503" width="7.140625" style="758" bestFit="1" customWidth="1"/>
    <col min="10504" max="10504" width="8.85546875" style="758" customWidth="1"/>
    <col min="10505" max="10505" width="7.140625" style="758" bestFit="1" customWidth="1"/>
    <col min="10506" max="10752" width="9.140625" style="758"/>
    <col min="10753" max="10753" width="32.42578125" style="758" customWidth="1"/>
    <col min="10754" max="10757" width="9.42578125" style="758" bestFit="1" customWidth="1"/>
    <col min="10758" max="10758" width="8.42578125" style="758" bestFit="1" customWidth="1"/>
    <col min="10759" max="10759" width="7.140625" style="758" bestFit="1" customWidth="1"/>
    <col min="10760" max="10760" width="8.85546875" style="758" customWidth="1"/>
    <col min="10761" max="10761" width="7.140625" style="758" bestFit="1" customWidth="1"/>
    <col min="10762" max="11008" width="9.140625" style="758"/>
    <col min="11009" max="11009" width="32.42578125" style="758" customWidth="1"/>
    <col min="11010" max="11013" width="9.42578125" style="758" bestFit="1" customWidth="1"/>
    <col min="11014" max="11014" width="8.42578125" style="758" bestFit="1" customWidth="1"/>
    <col min="11015" max="11015" width="7.140625" style="758" bestFit="1" customWidth="1"/>
    <col min="11016" max="11016" width="8.85546875" style="758" customWidth="1"/>
    <col min="11017" max="11017" width="7.140625" style="758" bestFit="1" customWidth="1"/>
    <col min="11018" max="11264" width="9.140625" style="758"/>
    <col min="11265" max="11265" width="32.42578125" style="758" customWidth="1"/>
    <col min="11266" max="11269" width="9.42578125" style="758" bestFit="1" customWidth="1"/>
    <col min="11270" max="11270" width="8.42578125" style="758" bestFit="1" customWidth="1"/>
    <col min="11271" max="11271" width="7.140625" style="758" bestFit="1" customWidth="1"/>
    <col min="11272" max="11272" width="8.85546875" style="758" customWidth="1"/>
    <col min="11273" max="11273" width="7.140625" style="758" bestFit="1" customWidth="1"/>
    <col min="11274" max="11520" width="9.140625" style="758"/>
    <col min="11521" max="11521" width="32.42578125" style="758" customWidth="1"/>
    <col min="11522" max="11525" width="9.42578125" style="758" bestFit="1" customWidth="1"/>
    <col min="11526" max="11526" width="8.42578125" style="758" bestFit="1" customWidth="1"/>
    <col min="11527" max="11527" width="7.140625" style="758" bestFit="1" customWidth="1"/>
    <col min="11528" max="11528" width="8.85546875" style="758" customWidth="1"/>
    <col min="11529" max="11529" width="7.140625" style="758" bestFit="1" customWidth="1"/>
    <col min="11530" max="11776" width="9.140625" style="758"/>
    <col min="11777" max="11777" width="32.42578125" style="758" customWidth="1"/>
    <col min="11778" max="11781" width="9.42578125" style="758" bestFit="1" customWidth="1"/>
    <col min="11782" max="11782" width="8.42578125" style="758" bestFit="1" customWidth="1"/>
    <col min="11783" max="11783" width="7.140625" style="758" bestFit="1" customWidth="1"/>
    <col min="11784" max="11784" width="8.85546875" style="758" customWidth="1"/>
    <col min="11785" max="11785" width="7.140625" style="758" bestFit="1" customWidth="1"/>
    <col min="11786" max="12032" width="9.140625" style="758"/>
    <col min="12033" max="12033" width="32.42578125" style="758" customWidth="1"/>
    <col min="12034" max="12037" width="9.42578125" style="758" bestFit="1" customWidth="1"/>
    <col min="12038" max="12038" width="8.42578125" style="758" bestFit="1" customWidth="1"/>
    <col min="12039" max="12039" width="7.140625" style="758" bestFit="1" customWidth="1"/>
    <col min="12040" max="12040" width="8.85546875" style="758" customWidth="1"/>
    <col min="12041" max="12041" width="7.140625" style="758" bestFit="1" customWidth="1"/>
    <col min="12042" max="12288" width="9.140625" style="758"/>
    <col min="12289" max="12289" width="32.42578125" style="758" customWidth="1"/>
    <col min="12290" max="12293" width="9.42578125" style="758" bestFit="1" customWidth="1"/>
    <col min="12294" max="12294" width="8.42578125" style="758" bestFit="1" customWidth="1"/>
    <col min="12295" max="12295" width="7.140625" style="758" bestFit="1" customWidth="1"/>
    <col min="12296" max="12296" width="8.85546875" style="758" customWidth="1"/>
    <col min="12297" max="12297" width="7.140625" style="758" bestFit="1" customWidth="1"/>
    <col min="12298" max="12544" width="9.140625" style="758"/>
    <col min="12545" max="12545" width="32.42578125" style="758" customWidth="1"/>
    <col min="12546" max="12549" width="9.42578125" style="758" bestFit="1" customWidth="1"/>
    <col min="12550" max="12550" width="8.42578125" style="758" bestFit="1" customWidth="1"/>
    <col min="12551" max="12551" width="7.140625" style="758" bestFit="1" customWidth="1"/>
    <col min="12552" max="12552" width="8.85546875" style="758" customWidth="1"/>
    <col min="12553" max="12553" width="7.140625" style="758" bestFit="1" customWidth="1"/>
    <col min="12554" max="12800" width="9.140625" style="758"/>
    <col min="12801" max="12801" width="32.42578125" style="758" customWidth="1"/>
    <col min="12802" max="12805" width="9.42578125" style="758" bestFit="1" customWidth="1"/>
    <col min="12806" max="12806" width="8.42578125" style="758" bestFit="1" customWidth="1"/>
    <col min="12807" max="12807" width="7.140625" style="758" bestFit="1" customWidth="1"/>
    <col min="12808" max="12808" width="8.85546875" style="758" customWidth="1"/>
    <col min="12809" max="12809" width="7.140625" style="758" bestFit="1" customWidth="1"/>
    <col min="12810" max="13056" width="9.140625" style="758"/>
    <col min="13057" max="13057" width="32.42578125" style="758" customWidth="1"/>
    <col min="13058" max="13061" width="9.42578125" style="758" bestFit="1" customWidth="1"/>
    <col min="13062" max="13062" width="8.42578125" style="758" bestFit="1" customWidth="1"/>
    <col min="13063" max="13063" width="7.140625" style="758" bestFit="1" customWidth="1"/>
    <col min="13064" max="13064" width="8.85546875" style="758" customWidth="1"/>
    <col min="13065" max="13065" width="7.140625" style="758" bestFit="1" customWidth="1"/>
    <col min="13066" max="13312" width="9.140625" style="758"/>
    <col min="13313" max="13313" width="32.42578125" style="758" customWidth="1"/>
    <col min="13314" max="13317" width="9.42578125" style="758" bestFit="1" customWidth="1"/>
    <col min="13318" max="13318" width="8.42578125" style="758" bestFit="1" customWidth="1"/>
    <col min="13319" max="13319" width="7.140625" style="758" bestFit="1" customWidth="1"/>
    <col min="13320" max="13320" width="8.85546875" style="758" customWidth="1"/>
    <col min="13321" max="13321" width="7.140625" style="758" bestFit="1" customWidth="1"/>
    <col min="13322" max="13568" width="9.140625" style="758"/>
    <col min="13569" max="13569" width="32.42578125" style="758" customWidth="1"/>
    <col min="13570" max="13573" width="9.42578125" style="758" bestFit="1" customWidth="1"/>
    <col min="13574" max="13574" width="8.42578125" style="758" bestFit="1" customWidth="1"/>
    <col min="13575" max="13575" width="7.140625" style="758" bestFit="1" customWidth="1"/>
    <col min="13576" max="13576" width="8.85546875" style="758" customWidth="1"/>
    <col min="13577" max="13577" width="7.140625" style="758" bestFit="1" customWidth="1"/>
    <col min="13578" max="13824" width="9.140625" style="758"/>
    <col min="13825" max="13825" width="32.42578125" style="758" customWidth="1"/>
    <col min="13826" max="13829" width="9.42578125" style="758" bestFit="1" customWidth="1"/>
    <col min="13830" max="13830" width="8.42578125" style="758" bestFit="1" customWidth="1"/>
    <col min="13831" max="13831" width="7.140625" style="758" bestFit="1" customWidth="1"/>
    <col min="13832" max="13832" width="8.85546875" style="758" customWidth="1"/>
    <col min="13833" max="13833" width="7.140625" style="758" bestFit="1" customWidth="1"/>
    <col min="13834" max="14080" width="9.140625" style="758"/>
    <col min="14081" max="14081" width="32.42578125" style="758" customWidth="1"/>
    <col min="14082" max="14085" width="9.42578125" style="758" bestFit="1" customWidth="1"/>
    <col min="14086" max="14086" width="8.42578125" style="758" bestFit="1" customWidth="1"/>
    <col min="14087" max="14087" width="7.140625" style="758" bestFit="1" customWidth="1"/>
    <col min="14088" max="14088" width="8.85546875" style="758" customWidth="1"/>
    <col min="14089" max="14089" width="7.140625" style="758" bestFit="1" customWidth="1"/>
    <col min="14090" max="14336" width="9.140625" style="758"/>
    <col min="14337" max="14337" width="32.42578125" style="758" customWidth="1"/>
    <col min="14338" max="14341" width="9.42578125" style="758" bestFit="1" customWidth="1"/>
    <col min="14342" max="14342" width="8.42578125" style="758" bestFit="1" customWidth="1"/>
    <col min="14343" max="14343" width="7.140625" style="758" bestFit="1" customWidth="1"/>
    <col min="14344" max="14344" width="8.85546875" style="758" customWidth="1"/>
    <col min="14345" max="14345" width="7.140625" style="758" bestFit="1" customWidth="1"/>
    <col min="14346" max="14592" width="9.140625" style="758"/>
    <col min="14593" max="14593" width="32.42578125" style="758" customWidth="1"/>
    <col min="14594" max="14597" width="9.42578125" style="758" bestFit="1" customWidth="1"/>
    <col min="14598" max="14598" width="8.42578125" style="758" bestFit="1" customWidth="1"/>
    <col min="14599" max="14599" width="7.140625" style="758" bestFit="1" customWidth="1"/>
    <col min="14600" max="14600" width="8.85546875" style="758" customWidth="1"/>
    <col min="14601" max="14601" width="7.140625" style="758" bestFit="1" customWidth="1"/>
    <col min="14602" max="14848" width="9.140625" style="758"/>
    <col min="14849" max="14849" width="32.42578125" style="758" customWidth="1"/>
    <col min="14850" max="14853" width="9.42578125" style="758" bestFit="1" customWidth="1"/>
    <col min="14854" max="14854" width="8.42578125" style="758" bestFit="1" customWidth="1"/>
    <col min="14855" max="14855" width="7.140625" style="758" bestFit="1" customWidth="1"/>
    <col min="14856" max="14856" width="8.85546875" style="758" customWidth="1"/>
    <col min="14857" max="14857" width="7.140625" style="758" bestFit="1" customWidth="1"/>
    <col min="14858" max="15104" width="9.140625" style="758"/>
    <col min="15105" max="15105" width="32.42578125" style="758" customWidth="1"/>
    <col min="15106" max="15109" width="9.42578125" style="758" bestFit="1" customWidth="1"/>
    <col min="15110" max="15110" width="8.42578125" style="758" bestFit="1" customWidth="1"/>
    <col min="15111" max="15111" width="7.140625" style="758" bestFit="1" customWidth="1"/>
    <col min="15112" max="15112" width="8.85546875" style="758" customWidth="1"/>
    <col min="15113" max="15113" width="7.140625" style="758" bestFit="1" customWidth="1"/>
    <col min="15114" max="15360" width="9.140625" style="758"/>
    <col min="15361" max="15361" width="32.42578125" style="758" customWidth="1"/>
    <col min="15362" max="15365" width="9.42578125" style="758" bestFit="1" customWidth="1"/>
    <col min="15366" max="15366" width="8.42578125" style="758" bestFit="1" customWidth="1"/>
    <col min="15367" max="15367" width="7.140625" style="758" bestFit="1" customWidth="1"/>
    <col min="15368" max="15368" width="8.85546875" style="758" customWidth="1"/>
    <col min="15369" max="15369" width="7.140625" style="758" bestFit="1" customWidth="1"/>
    <col min="15370" max="15616" width="9.140625" style="758"/>
    <col min="15617" max="15617" width="32.42578125" style="758" customWidth="1"/>
    <col min="15618" max="15621" width="9.42578125" style="758" bestFit="1" customWidth="1"/>
    <col min="15622" max="15622" width="8.42578125" style="758" bestFit="1" customWidth="1"/>
    <col min="15623" max="15623" width="7.140625" style="758" bestFit="1" customWidth="1"/>
    <col min="15624" max="15624" width="8.85546875" style="758" customWidth="1"/>
    <col min="15625" max="15625" width="7.140625" style="758" bestFit="1" customWidth="1"/>
    <col min="15626" max="15872" width="9.140625" style="758"/>
    <col min="15873" max="15873" width="32.42578125" style="758" customWidth="1"/>
    <col min="15874" max="15877" width="9.42578125" style="758" bestFit="1" customWidth="1"/>
    <col min="15878" max="15878" width="8.42578125" style="758" bestFit="1" customWidth="1"/>
    <col min="15879" max="15879" width="7.140625" style="758" bestFit="1" customWidth="1"/>
    <col min="15880" max="15880" width="8.85546875" style="758" customWidth="1"/>
    <col min="15881" max="15881" width="7.140625" style="758" bestFit="1" customWidth="1"/>
    <col min="15882" max="16128" width="9.140625" style="758"/>
    <col min="16129" max="16129" width="32.42578125" style="758" customWidth="1"/>
    <col min="16130" max="16133" width="9.42578125" style="758" bestFit="1" customWidth="1"/>
    <col min="16134" max="16134" width="8.42578125" style="758" bestFit="1" customWidth="1"/>
    <col min="16135" max="16135" width="7.140625" style="758" bestFit="1" customWidth="1"/>
    <col min="16136" max="16136" width="8.85546875" style="758" customWidth="1"/>
    <col min="16137" max="16137" width="7.140625" style="758" bestFit="1" customWidth="1"/>
    <col min="16138" max="16384" width="9.140625" style="758"/>
  </cols>
  <sheetData>
    <row r="1" spans="1:13">
      <c r="A1" s="1924" t="s">
        <v>731</v>
      </c>
      <c r="B1" s="1924"/>
      <c r="C1" s="1924"/>
      <c r="D1" s="1924"/>
      <c r="E1" s="1924"/>
      <c r="F1" s="1924"/>
      <c r="G1" s="1924"/>
      <c r="H1" s="1924"/>
      <c r="I1" s="1924"/>
    </row>
    <row r="2" spans="1:13">
      <c r="A2" s="1924" t="s">
        <v>115</v>
      </c>
      <c r="B2" s="1924"/>
      <c r="C2" s="1924"/>
      <c r="D2" s="1924"/>
      <c r="E2" s="1924"/>
      <c r="F2" s="1924"/>
      <c r="G2" s="1924"/>
      <c r="H2" s="1924"/>
      <c r="I2" s="1924"/>
    </row>
    <row r="3" spans="1:13" ht="16.5" thickBot="1">
      <c r="H3" s="1925" t="s">
        <v>64</v>
      </c>
      <c r="I3" s="1926"/>
    </row>
    <row r="4" spans="1:13" ht="16.5" thickTop="1">
      <c r="A4" s="1921" t="s">
        <v>322</v>
      </c>
      <c r="B4" s="826">
        <v>2017</v>
      </c>
      <c r="C4" s="827">
        <v>2017</v>
      </c>
      <c r="D4" s="828">
        <v>2018</v>
      </c>
      <c r="E4" s="828">
        <v>2018</v>
      </c>
      <c r="F4" s="1927" t="s">
        <v>282</v>
      </c>
      <c r="G4" s="1928"/>
      <c r="H4" s="1928"/>
      <c r="I4" s="1929"/>
    </row>
    <row r="5" spans="1:13">
      <c r="A5" s="1922"/>
      <c r="B5" s="829" t="s">
        <v>284</v>
      </c>
      <c r="C5" s="829" t="s">
        <v>285</v>
      </c>
      <c r="D5" s="830" t="s">
        <v>286</v>
      </c>
      <c r="E5" s="830" t="s">
        <v>405</v>
      </c>
      <c r="F5" s="1930" t="s">
        <v>44</v>
      </c>
      <c r="G5" s="1931"/>
      <c r="H5" s="1930" t="s">
        <v>132</v>
      </c>
      <c r="I5" s="1932"/>
    </row>
    <row r="6" spans="1:13" s="798" customFormat="1">
      <c r="A6" s="1923"/>
      <c r="B6" s="831"/>
      <c r="C6" s="832"/>
      <c r="D6" s="831"/>
      <c r="E6" s="832"/>
      <c r="F6" s="833" t="s">
        <v>3</v>
      </c>
      <c r="G6" s="834" t="s">
        <v>288</v>
      </c>
      <c r="H6" s="833" t="s">
        <v>3</v>
      </c>
      <c r="I6" s="835" t="s">
        <v>288</v>
      </c>
      <c r="K6" s="799"/>
      <c r="L6" s="799"/>
      <c r="M6" s="799"/>
    </row>
    <row r="7" spans="1:13" ht="30.75" customHeight="1">
      <c r="A7" s="800" t="s">
        <v>406</v>
      </c>
      <c r="B7" s="801">
        <v>90339.619911657603</v>
      </c>
      <c r="C7" s="801">
        <v>101718.672424688</v>
      </c>
      <c r="D7" s="801">
        <v>77178.333347448395</v>
      </c>
      <c r="E7" s="801">
        <v>75845.423386619586</v>
      </c>
      <c r="F7" s="801">
        <v>11379.052513030401</v>
      </c>
      <c r="G7" s="817">
        <v>12.59586051408882</v>
      </c>
      <c r="H7" s="801">
        <v>-1332.9099608288088</v>
      </c>
      <c r="I7" s="821">
        <v>-1.7270520144924539</v>
      </c>
      <c r="K7" s="802"/>
      <c r="L7" s="803"/>
      <c r="M7" s="803"/>
    </row>
    <row r="8" spans="1:13" ht="30.75" customHeight="1">
      <c r="A8" s="804" t="s">
        <v>407</v>
      </c>
      <c r="B8" s="801">
        <v>1641.0700273300001</v>
      </c>
      <c r="C8" s="801">
        <v>6482.4469806400011</v>
      </c>
      <c r="D8" s="801">
        <v>10908.8128158</v>
      </c>
      <c r="E8" s="801">
        <v>13358.622045390002</v>
      </c>
      <c r="F8" s="801">
        <v>4841.3769533100012</v>
      </c>
      <c r="G8" s="817">
        <v>295.01342859736826</v>
      </c>
      <c r="H8" s="801">
        <v>2449.8092295900024</v>
      </c>
      <c r="I8" s="821">
        <v>22.457157079840727</v>
      </c>
      <c r="K8" s="802"/>
      <c r="L8" s="803"/>
      <c r="M8" s="803"/>
    </row>
    <row r="9" spans="1:13" ht="30.75" customHeight="1">
      <c r="A9" s="800" t="s">
        <v>408</v>
      </c>
      <c r="B9" s="805">
        <v>353944.74464593921</v>
      </c>
      <c r="C9" s="805">
        <v>374847.36364885891</v>
      </c>
      <c r="D9" s="805">
        <v>450920.13657853194</v>
      </c>
      <c r="E9" s="805">
        <v>420602.36560014472</v>
      </c>
      <c r="F9" s="805">
        <v>20902.619002919702</v>
      </c>
      <c r="G9" s="818">
        <v>5.9056164328217884</v>
      </c>
      <c r="H9" s="805">
        <v>-30317.770978387212</v>
      </c>
      <c r="I9" s="822">
        <v>-6.7235345062278213</v>
      </c>
      <c r="K9" s="802"/>
      <c r="L9" s="803"/>
      <c r="M9" s="803"/>
    </row>
    <row r="10" spans="1:13" ht="30.75" customHeight="1">
      <c r="A10" s="806" t="s">
        <v>409</v>
      </c>
      <c r="B10" s="807">
        <v>140560.1155218799</v>
      </c>
      <c r="C10" s="807">
        <v>152624.99557016059</v>
      </c>
      <c r="D10" s="807">
        <v>187628.98878233004</v>
      </c>
      <c r="E10" s="807">
        <v>192759.90492463714</v>
      </c>
      <c r="F10" s="807">
        <v>12064.880048280698</v>
      </c>
      <c r="G10" s="819">
        <v>8.5834306577548691</v>
      </c>
      <c r="H10" s="807">
        <v>5130.9161423071055</v>
      </c>
      <c r="I10" s="823">
        <v>2.7346073629696552</v>
      </c>
      <c r="K10" s="802"/>
      <c r="L10" s="803"/>
      <c r="M10" s="803"/>
    </row>
    <row r="11" spans="1:13" ht="30.75" customHeight="1">
      <c r="A11" s="806" t="s">
        <v>410</v>
      </c>
      <c r="B11" s="807">
        <v>49087.202136149994</v>
      </c>
      <c r="C11" s="807">
        <v>52597.32170552</v>
      </c>
      <c r="D11" s="807">
        <v>52804.672008999994</v>
      </c>
      <c r="E11" s="807">
        <v>42357.561595958345</v>
      </c>
      <c r="F11" s="807">
        <v>3510.1195693700065</v>
      </c>
      <c r="G11" s="819">
        <v>7.1507835374976461</v>
      </c>
      <c r="H11" s="807">
        <v>-10447.11041304165</v>
      </c>
      <c r="I11" s="823">
        <v>-19.784443337250636</v>
      </c>
      <c r="K11" s="802"/>
      <c r="L11" s="803"/>
      <c r="M11" s="803"/>
    </row>
    <row r="12" spans="1:13" ht="30.75" customHeight="1">
      <c r="A12" s="806" t="s">
        <v>411</v>
      </c>
      <c r="B12" s="807">
        <v>58210.764414670004</v>
      </c>
      <c r="C12" s="807">
        <v>59418.39878548</v>
      </c>
      <c r="D12" s="807">
        <v>68498.335994869994</v>
      </c>
      <c r="E12" s="807">
        <v>60015.523194297588</v>
      </c>
      <c r="F12" s="807">
        <v>1207.6343708099957</v>
      </c>
      <c r="G12" s="819">
        <v>2.0745894388317865</v>
      </c>
      <c r="H12" s="807">
        <v>-8482.8128005724066</v>
      </c>
      <c r="I12" s="823">
        <v>-12.383969153948069</v>
      </c>
      <c r="K12" s="802"/>
      <c r="L12" s="803"/>
      <c r="M12" s="803"/>
    </row>
    <row r="13" spans="1:13" ht="30.75" customHeight="1">
      <c r="A13" s="806" t="s">
        <v>412</v>
      </c>
      <c r="B13" s="807">
        <v>106086.6625732394</v>
      </c>
      <c r="C13" s="807">
        <v>110206.64758769823</v>
      </c>
      <c r="D13" s="807">
        <v>141988.13979233196</v>
      </c>
      <c r="E13" s="807">
        <v>125469.37588525169</v>
      </c>
      <c r="F13" s="807">
        <v>4119.9850144588272</v>
      </c>
      <c r="G13" s="819">
        <v>3.8836031924507943</v>
      </c>
      <c r="H13" s="807">
        <v>-16518.763907080269</v>
      </c>
      <c r="I13" s="823">
        <v>-11.633904022716383</v>
      </c>
      <c r="K13" s="802"/>
      <c r="L13" s="803"/>
      <c r="M13" s="803"/>
    </row>
    <row r="14" spans="1:13" ht="30.75" customHeight="1">
      <c r="A14" s="800" t="s">
        <v>413</v>
      </c>
      <c r="B14" s="805">
        <v>211609.00244071599</v>
      </c>
      <c r="C14" s="805">
        <v>240120.18867239598</v>
      </c>
      <c r="D14" s="805">
        <v>255548.93300495602</v>
      </c>
      <c r="E14" s="805">
        <v>287613.4204834433</v>
      </c>
      <c r="F14" s="805">
        <v>28511.186231679982</v>
      </c>
      <c r="G14" s="818">
        <v>13.473522346795065</v>
      </c>
      <c r="H14" s="805">
        <v>32064.487478487281</v>
      </c>
      <c r="I14" s="822">
        <v>12.547298515961886</v>
      </c>
      <c r="K14" s="802"/>
      <c r="L14" s="803"/>
      <c r="M14" s="803"/>
    </row>
    <row r="15" spans="1:13" ht="30.75" customHeight="1">
      <c r="A15" s="800" t="s">
        <v>414</v>
      </c>
      <c r="B15" s="805">
        <v>199142.83949800802</v>
      </c>
      <c r="C15" s="805">
        <v>186370.21764430893</v>
      </c>
      <c r="D15" s="805">
        <v>244383.87676272163</v>
      </c>
      <c r="E15" s="805">
        <v>230076.2309130262</v>
      </c>
      <c r="F15" s="805">
        <v>-12772.621853699093</v>
      </c>
      <c r="G15" s="818">
        <v>-6.4137992035746052</v>
      </c>
      <c r="H15" s="805">
        <v>-14307.645849695429</v>
      </c>
      <c r="I15" s="822">
        <v>-5.8545784767900528</v>
      </c>
      <c r="K15" s="802"/>
      <c r="L15" s="803"/>
      <c r="M15" s="803"/>
    </row>
    <row r="16" spans="1:13" ht="30.75" customHeight="1">
      <c r="A16" s="800" t="s">
        <v>415</v>
      </c>
      <c r="B16" s="805">
        <v>75299.035266319566</v>
      </c>
      <c r="C16" s="805">
        <v>77409.261246839218</v>
      </c>
      <c r="D16" s="805">
        <v>94547.950830904243</v>
      </c>
      <c r="E16" s="805">
        <v>103655.59382345491</v>
      </c>
      <c r="F16" s="805">
        <v>2110.2259805196518</v>
      </c>
      <c r="G16" s="818">
        <v>2.8024608456883282</v>
      </c>
      <c r="H16" s="805">
        <v>9107.6429925506673</v>
      </c>
      <c r="I16" s="822">
        <v>9.6328295986439461</v>
      </c>
      <c r="K16" s="802"/>
      <c r="L16" s="803"/>
      <c r="M16" s="803"/>
    </row>
    <row r="17" spans="1:13" ht="30.75" customHeight="1">
      <c r="A17" s="800" t="s">
        <v>416</v>
      </c>
      <c r="B17" s="805">
        <v>101333.19196266917</v>
      </c>
      <c r="C17" s="805">
        <v>121232.43378386527</v>
      </c>
      <c r="D17" s="805">
        <v>104239.05693097258</v>
      </c>
      <c r="E17" s="805">
        <v>104571.2314962963</v>
      </c>
      <c r="F17" s="805">
        <v>19899.241821196105</v>
      </c>
      <c r="G17" s="818">
        <v>19.637437088261191</v>
      </c>
      <c r="H17" s="805">
        <v>332.1745653237158</v>
      </c>
      <c r="I17" s="822">
        <v>0.31866612678938838</v>
      </c>
      <c r="K17" s="802"/>
      <c r="L17" s="803"/>
      <c r="M17" s="803"/>
    </row>
    <row r="18" spans="1:13" ht="30.75" customHeight="1">
      <c r="A18" s="800" t="s">
        <v>417</v>
      </c>
      <c r="B18" s="805">
        <v>1269149.547365824</v>
      </c>
      <c r="C18" s="805">
        <v>1278745.3828366913</v>
      </c>
      <c r="D18" s="805">
        <v>1525272.2156350182</v>
      </c>
      <c r="E18" s="805">
        <v>1595970.9035318631</v>
      </c>
      <c r="F18" s="805">
        <v>9595.8354708673432</v>
      </c>
      <c r="G18" s="818">
        <v>0.75608390601280395</v>
      </c>
      <c r="H18" s="805">
        <v>70698.687896844931</v>
      </c>
      <c r="I18" s="822">
        <v>4.6351521500318471</v>
      </c>
      <c r="K18" s="802"/>
      <c r="L18" s="803"/>
      <c r="M18" s="803"/>
    </row>
    <row r="19" spans="1:13" ht="30.75" customHeight="1">
      <c r="A19" s="800" t="s">
        <v>418</v>
      </c>
      <c r="B19" s="805">
        <v>72647.628863275808</v>
      </c>
      <c r="C19" s="805">
        <v>77608.700745175287</v>
      </c>
      <c r="D19" s="805">
        <v>73651.530272291697</v>
      </c>
      <c r="E19" s="805">
        <v>80834.901959273891</v>
      </c>
      <c r="F19" s="805">
        <v>4961.0718818994792</v>
      </c>
      <c r="G19" s="818">
        <v>6.8289522445891651</v>
      </c>
      <c r="H19" s="805">
        <v>7183.3716869821947</v>
      </c>
      <c r="I19" s="822">
        <v>9.7531872867068419</v>
      </c>
      <c r="K19" s="802"/>
      <c r="L19" s="803"/>
      <c r="M19" s="803"/>
    </row>
    <row r="20" spans="1:13" ht="30.75" customHeight="1" thickBot="1">
      <c r="A20" s="808" t="s">
        <v>419</v>
      </c>
      <c r="B20" s="809">
        <v>2375106.6799817393</v>
      </c>
      <c r="C20" s="809">
        <v>2464534.6679834626</v>
      </c>
      <c r="D20" s="809">
        <v>2836650.8461786448</v>
      </c>
      <c r="E20" s="809">
        <v>2912528.6932395119</v>
      </c>
      <c r="F20" s="809">
        <v>89427.988001723308</v>
      </c>
      <c r="G20" s="820">
        <v>3.7652198427740045</v>
      </c>
      <c r="H20" s="809">
        <v>75877.84706086712</v>
      </c>
      <c r="I20" s="824">
        <v>2.6749096443464278</v>
      </c>
      <c r="K20" s="810"/>
      <c r="L20" s="803"/>
      <c r="M20" s="803"/>
    </row>
    <row r="21" spans="1:13" s="814" customFormat="1" ht="16.5" thickTop="1">
      <c r="A21" s="1919" t="s">
        <v>316</v>
      </c>
      <c r="B21" s="1919"/>
      <c r="C21" s="1919"/>
      <c r="D21" s="1919"/>
      <c r="E21" s="1919"/>
      <c r="F21" s="1919"/>
      <c r="G21" s="1919"/>
      <c r="H21" s="1919"/>
      <c r="I21" s="1919"/>
      <c r="K21" s="815"/>
      <c r="L21" s="815"/>
      <c r="M21" s="815"/>
    </row>
    <row r="22" spans="1:13">
      <c r="A22" s="1920" t="s">
        <v>420</v>
      </c>
      <c r="B22" s="1920"/>
      <c r="C22" s="1920"/>
      <c r="D22" s="1920"/>
      <c r="E22" s="1920"/>
      <c r="F22" s="1920"/>
      <c r="G22" s="1920"/>
      <c r="H22" s="1920"/>
      <c r="I22" s="1920"/>
      <c r="K22" s="803"/>
      <c r="L22" s="803"/>
      <c r="M22" s="803"/>
    </row>
    <row r="23" spans="1:13">
      <c r="I23" s="811"/>
      <c r="K23" s="803"/>
      <c r="L23" s="803"/>
      <c r="M23" s="803"/>
    </row>
    <row r="24" spans="1:13">
      <c r="I24" s="811"/>
      <c r="K24" s="803"/>
      <c r="L24" s="803"/>
      <c r="M24" s="803"/>
    </row>
    <row r="25" spans="1:13">
      <c r="I25" s="811"/>
    </row>
    <row r="26" spans="1:13">
      <c r="I26" s="811"/>
    </row>
    <row r="27" spans="1:13">
      <c r="I27" s="811"/>
    </row>
    <row r="28" spans="1:13">
      <c r="I28" s="811"/>
    </row>
    <row r="29" spans="1:13">
      <c r="I29" s="811"/>
    </row>
    <row r="30" spans="1:13">
      <c r="I30" s="811"/>
    </row>
    <row r="31" spans="1:13">
      <c r="I31" s="811"/>
    </row>
    <row r="32" spans="1:13">
      <c r="I32" s="811"/>
    </row>
    <row r="33" spans="9:9">
      <c r="I33" s="811"/>
    </row>
    <row r="34" spans="9:9">
      <c r="I34" s="811"/>
    </row>
    <row r="35" spans="9:9">
      <c r="I35" s="811"/>
    </row>
    <row r="36" spans="9:9">
      <c r="I36" s="811"/>
    </row>
    <row r="37" spans="9:9">
      <c r="I37" s="811"/>
    </row>
    <row r="38" spans="9:9">
      <c r="I38" s="811"/>
    </row>
    <row r="39" spans="9:9">
      <c r="I39" s="811"/>
    </row>
    <row r="40" spans="9:9">
      <c r="I40" s="811"/>
    </row>
    <row r="41" spans="9:9">
      <c r="I41" s="811"/>
    </row>
    <row r="42" spans="9:9">
      <c r="I42" s="811"/>
    </row>
    <row r="43" spans="9:9">
      <c r="I43" s="811"/>
    </row>
    <row r="44" spans="9:9">
      <c r="I44" s="811"/>
    </row>
    <row r="45" spans="9:9">
      <c r="I45" s="811"/>
    </row>
    <row r="46" spans="9:9">
      <c r="I46" s="811"/>
    </row>
    <row r="47" spans="9:9">
      <c r="I47" s="811"/>
    </row>
    <row r="48" spans="9:9">
      <c r="I48" s="811"/>
    </row>
    <row r="49" spans="9:9">
      <c r="I49" s="811"/>
    </row>
    <row r="50" spans="9:9">
      <c r="I50" s="811"/>
    </row>
    <row r="51" spans="9:9">
      <c r="I51" s="811"/>
    </row>
    <row r="52" spans="9:9">
      <c r="I52" s="811"/>
    </row>
    <row r="53" spans="9:9">
      <c r="I53" s="811"/>
    </row>
    <row r="54" spans="9:9">
      <c r="I54" s="811"/>
    </row>
    <row r="55" spans="9:9">
      <c r="I55" s="811"/>
    </row>
    <row r="56" spans="9:9">
      <c r="I56" s="811"/>
    </row>
    <row r="57" spans="9:9">
      <c r="I57" s="811"/>
    </row>
    <row r="58" spans="9:9">
      <c r="I58" s="811"/>
    </row>
    <row r="59" spans="9:9">
      <c r="I59" s="811"/>
    </row>
    <row r="60" spans="9:9">
      <c r="I60" s="811"/>
    </row>
    <row r="61" spans="9:9">
      <c r="I61" s="811"/>
    </row>
    <row r="62" spans="9:9">
      <c r="I62" s="811"/>
    </row>
    <row r="63" spans="9:9">
      <c r="I63" s="811"/>
    </row>
    <row r="64" spans="9:9">
      <c r="I64" s="811"/>
    </row>
    <row r="65" spans="9:9">
      <c r="I65" s="811"/>
    </row>
    <row r="66" spans="9:9">
      <c r="I66" s="811"/>
    </row>
    <row r="67" spans="9:9">
      <c r="I67" s="811"/>
    </row>
    <row r="68" spans="9:9">
      <c r="I68" s="811"/>
    </row>
    <row r="69" spans="9:9">
      <c r="I69" s="811"/>
    </row>
    <row r="70" spans="9:9">
      <c r="I70" s="811"/>
    </row>
    <row r="71" spans="9:9">
      <c r="I71" s="811"/>
    </row>
    <row r="72" spans="9:9">
      <c r="I72" s="811"/>
    </row>
    <row r="73" spans="9:9">
      <c r="I73" s="811"/>
    </row>
    <row r="74" spans="9:9">
      <c r="I74" s="811"/>
    </row>
    <row r="75" spans="9:9">
      <c r="I75" s="811"/>
    </row>
    <row r="76" spans="9:9">
      <c r="I76" s="811"/>
    </row>
    <row r="77" spans="9:9">
      <c r="I77" s="811"/>
    </row>
    <row r="78" spans="9:9">
      <c r="I78" s="811"/>
    </row>
    <row r="79" spans="9:9">
      <c r="I79" s="811"/>
    </row>
    <row r="80" spans="9:9">
      <c r="I80" s="811"/>
    </row>
    <row r="81" spans="9:9">
      <c r="I81" s="811"/>
    </row>
    <row r="82" spans="9:9">
      <c r="I82" s="811"/>
    </row>
    <row r="83" spans="9:9">
      <c r="I83" s="811"/>
    </row>
    <row r="84" spans="9:9">
      <c r="I84" s="811"/>
    </row>
    <row r="85" spans="9:9">
      <c r="I85" s="811"/>
    </row>
    <row r="86" spans="9:9">
      <c r="I86" s="811"/>
    </row>
    <row r="87" spans="9:9">
      <c r="I87" s="811"/>
    </row>
    <row r="88" spans="9:9">
      <c r="I88" s="811"/>
    </row>
    <row r="89" spans="9:9">
      <c r="I89" s="811"/>
    </row>
    <row r="90" spans="9:9">
      <c r="I90" s="811"/>
    </row>
    <row r="91" spans="9:9">
      <c r="I91" s="811"/>
    </row>
    <row r="92" spans="9:9">
      <c r="I92" s="811"/>
    </row>
    <row r="93" spans="9:9">
      <c r="I93" s="811"/>
    </row>
    <row r="94" spans="9:9">
      <c r="I94" s="811"/>
    </row>
    <row r="95" spans="9:9">
      <c r="I95" s="811"/>
    </row>
    <row r="96" spans="9:9">
      <c r="I96" s="811"/>
    </row>
    <row r="97" spans="9:9">
      <c r="I97" s="811"/>
    </row>
    <row r="98" spans="9:9">
      <c r="I98" s="811"/>
    </row>
    <row r="99" spans="9:9">
      <c r="I99" s="811"/>
    </row>
    <row r="100" spans="9:9">
      <c r="I100" s="811"/>
    </row>
    <row r="101" spans="9:9">
      <c r="I101" s="811"/>
    </row>
    <row r="102" spans="9:9">
      <c r="I102" s="811"/>
    </row>
    <row r="103" spans="9:9">
      <c r="I103" s="811"/>
    </row>
    <row r="104" spans="9:9">
      <c r="I104" s="811"/>
    </row>
    <row r="105" spans="9:9">
      <c r="I105" s="811"/>
    </row>
    <row r="106" spans="9:9">
      <c r="I106" s="811"/>
    </row>
    <row r="107" spans="9:9">
      <c r="I107" s="811"/>
    </row>
    <row r="108" spans="9:9">
      <c r="I108" s="811"/>
    </row>
    <row r="109" spans="9:9">
      <c r="I109" s="811"/>
    </row>
    <row r="110" spans="9:9">
      <c r="I110" s="811"/>
    </row>
    <row r="111" spans="9:9">
      <c r="I111" s="811"/>
    </row>
    <row r="112" spans="9:9">
      <c r="I112" s="811"/>
    </row>
    <row r="113" spans="9:9">
      <c r="I113" s="811"/>
    </row>
    <row r="114" spans="9:9">
      <c r="I114" s="811"/>
    </row>
    <row r="115" spans="9:9">
      <c r="I115" s="811"/>
    </row>
    <row r="116" spans="9:9">
      <c r="I116" s="811"/>
    </row>
    <row r="117" spans="9:9">
      <c r="I117" s="811"/>
    </row>
    <row r="118" spans="9:9">
      <c r="I118" s="811"/>
    </row>
    <row r="119" spans="9:9">
      <c r="I119" s="811"/>
    </row>
    <row r="120" spans="9:9">
      <c r="I120" s="811"/>
    </row>
    <row r="121" spans="9:9">
      <c r="I121" s="811"/>
    </row>
    <row r="122" spans="9:9">
      <c r="I122" s="811"/>
    </row>
    <row r="123" spans="9:9">
      <c r="I123" s="811"/>
    </row>
    <row r="124" spans="9:9">
      <c r="I124" s="811"/>
    </row>
    <row r="125" spans="9:9">
      <c r="I125" s="811"/>
    </row>
    <row r="126" spans="9:9">
      <c r="I126" s="811"/>
    </row>
    <row r="127" spans="9:9">
      <c r="I127" s="811"/>
    </row>
    <row r="128" spans="9:9">
      <c r="I128" s="811"/>
    </row>
    <row r="129" spans="9:9">
      <c r="I129" s="811"/>
    </row>
    <row r="130" spans="9:9">
      <c r="I130" s="811"/>
    </row>
    <row r="131" spans="9:9">
      <c r="I131" s="811"/>
    </row>
    <row r="132" spans="9:9">
      <c r="I132" s="811"/>
    </row>
    <row r="133" spans="9:9">
      <c r="I133" s="811"/>
    </row>
    <row r="134" spans="9:9">
      <c r="I134" s="811"/>
    </row>
    <row r="135" spans="9:9">
      <c r="I135" s="811"/>
    </row>
    <row r="136" spans="9:9">
      <c r="I136" s="811"/>
    </row>
    <row r="137" spans="9:9">
      <c r="I137" s="811"/>
    </row>
    <row r="138" spans="9:9">
      <c r="I138" s="811"/>
    </row>
    <row r="139" spans="9:9">
      <c r="I139" s="811"/>
    </row>
    <row r="140" spans="9:9">
      <c r="I140" s="811"/>
    </row>
    <row r="141" spans="9:9">
      <c r="I141" s="811"/>
    </row>
    <row r="142" spans="9:9">
      <c r="I142" s="811"/>
    </row>
    <row r="143" spans="9:9">
      <c r="I143" s="811"/>
    </row>
    <row r="144" spans="9:9">
      <c r="I144" s="811"/>
    </row>
    <row r="145" spans="9:9">
      <c r="I145" s="811"/>
    </row>
    <row r="146" spans="9:9">
      <c r="I146" s="811"/>
    </row>
    <row r="147" spans="9:9">
      <c r="I147" s="811"/>
    </row>
    <row r="148" spans="9:9">
      <c r="I148" s="811"/>
    </row>
    <row r="149" spans="9:9">
      <c r="I149" s="811"/>
    </row>
    <row r="150" spans="9:9">
      <c r="I150" s="811"/>
    </row>
    <row r="151" spans="9:9">
      <c r="I151" s="811"/>
    </row>
    <row r="152" spans="9:9">
      <c r="I152" s="811"/>
    </row>
    <row r="153" spans="9:9">
      <c r="I153" s="811"/>
    </row>
    <row r="154" spans="9:9">
      <c r="I154" s="811"/>
    </row>
    <row r="155" spans="9:9">
      <c r="I155" s="811"/>
    </row>
    <row r="156" spans="9:9">
      <c r="I156" s="811"/>
    </row>
    <row r="157" spans="9:9">
      <c r="I157" s="811"/>
    </row>
    <row r="158" spans="9:9">
      <c r="I158" s="811"/>
    </row>
    <row r="159" spans="9:9">
      <c r="I159" s="811"/>
    </row>
    <row r="160" spans="9:9">
      <c r="I160" s="811"/>
    </row>
    <row r="161" spans="9:9">
      <c r="I161" s="811"/>
    </row>
    <row r="162" spans="9:9">
      <c r="I162" s="811"/>
    </row>
    <row r="163" spans="9:9">
      <c r="I163" s="811"/>
    </row>
    <row r="164" spans="9:9">
      <c r="I164" s="811"/>
    </row>
    <row r="165" spans="9:9">
      <c r="I165" s="811"/>
    </row>
    <row r="166" spans="9:9">
      <c r="I166" s="811"/>
    </row>
    <row r="167" spans="9:9">
      <c r="I167" s="811"/>
    </row>
    <row r="168" spans="9:9">
      <c r="I168" s="811"/>
    </row>
    <row r="169" spans="9:9">
      <c r="I169" s="811"/>
    </row>
    <row r="170" spans="9:9">
      <c r="I170" s="811"/>
    </row>
    <row r="171" spans="9:9">
      <c r="I171" s="811"/>
    </row>
    <row r="172" spans="9:9">
      <c r="I172" s="811"/>
    </row>
    <row r="173" spans="9:9">
      <c r="I173" s="811"/>
    </row>
    <row r="174" spans="9:9">
      <c r="I174" s="811"/>
    </row>
    <row r="175" spans="9:9">
      <c r="I175" s="811"/>
    </row>
    <row r="176" spans="9:9">
      <c r="I176" s="811"/>
    </row>
    <row r="177" spans="9:9">
      <c r="I177" s="811"/>
    </row>
    <row r="178" spans="9:9">
      <c r="I178" s="811"/>
    </row>
    <row r="179" spans="9:9">
      <c r="I179" s="811"/>
    </row>
    <row r="180" spans="9:9">
      <c r="I180" s="811"/>
    </row>
    <row r="181" spans="9:9">
      <c r="I181" s="811"/>
    </row>
    <row r="182" spans="9:9">
      <c r="I182" s="811"/>
    </row>
    <row r="183" spans="9:9">
      <c r="I183" s="811"/>
    </row>
    <row r="184" spans="9:9">
      <c r="I184" s="811"/>
    </row>
    <row r="185" spans="9:9">
      <c r="I185" s="811"/>
    </row>
    <row r="186" spans="9:9">
      <c r="I186" s="811"/>
    </row>
    <row r="187" spans="9:9">
      <c r="I187" s="811"/>
    </row>
    <row r="188" spans="9:9">
      <c r="I188" s="811"/>
    </row>
    <row r="189" spans="9:9">
      <c r="I189" s="811"/>
    </row>
    <row r="190" spans="9:9">
      <c r="I190" s="811"/>
    </row>
    <row r="191" spans="9:9">
      <c r="I191" s="811"/>
    </row>
    <row r="192" spans="9:9">
      <c r="I192" s="811"/>
    </row>
    <row r="193" spans="9:9">
      <c r="I193" s="811"/>
    </row>
    <row r="194" spans="9:9">
      <c r="I194" s="811"/>
    </row>
    <row r="195" spans="9:9">
      <c r="I195" s="811"/>
    </row>
    <row r="196" spans="9:9">
      <c r="I196" s="811"/>
    </row>
    <row r="197" spans="9:9">
      <c r="I197" s="811"/>
    </row>
    <row r="198" spans="9:9">
      <c r="I198" s="811"/>
    </row>
    <row r="199" spans="9:9">
      <c r="I199" s="811"/>
    </row>
    <row r="200" spans="9:9">
      <c r="I200" s="811"/>
    </row>
    <row r="201" spans="9:9">
      <c r="I201" s="811"/>
    </row>
    <row r="202" spans="9:9">
      <c r="I202" s="811"/>
    </row>
    <row r="203" spans="9:9">
      <c r="I203" s="811"/>
    </row>
    <row r="204" spans="9:9">
      <c r="I204" s="811"/>
    </row>
    <row r="205" spans="9:9">
      <c r="I205" s="811"/>
    </row>
    <row r="206" spans="9:9">
      <c r="I206" s="811"/>
    </row>
    <row r="207" spans="9:9">
      <c r="I207" s="811"/>
    </row>
    <row r="208" spans="9:9">
      <c r="I208" s="811"/>
    </row>
    <row r="209" spans="9:9">
      <c r="I209" s="811"/>
    </row>
    <row r="210" spans="9:9">
      <c r="I210" s="811"/>
    </row>
    <row r="211" spans="9:9">
      <c r="I211" s="811"/>
    </row>
    <row r="212" spans="9:9">
      <c r="I212" s="811"/>
    </row>
    <row r="213" spans="9:9">
      <c r="I213" s="811"/>
    </row>
    <row r="214" spans="9:9">
      <c r="I214" s="811"/>
    </row>
    <row r="215" spans="9:9">
      <c r="I215" s="811"/>
    </row>
    <row r="216" spans="9:9">
      <c r="I216" s="811"/>
    </row>
    <row r="217" spans="9:9">
      <c r="I217" s="811"/>
    </row>
    <row r="218" spans="9:9">
      <c r="I218" s="811"/>
    </row>
    <row r="219" spans="9:9">
      <c r="I219" s="811"/>
    </row>
    <row r="220" spans="9:9">
      <c r="I220" s="811"/>
    </row>
    <row r="221" spans="9:9">
      <c r="I221" s="811"/>
    </row>
    <row r="222" spans="9:9">
      <c r="I222" s="811"/>
    </row>
    <row r="223" spans="9:9">
      <c r="I223" s="811"/>
    </row>
    <row r="224" spans="9:9">
      <c r="I224" s="811"/>
    </row>
    <row r="225" spans="9:9">
      <c r="I225" s="811"/>
    </row>
    <row r="226" spans="9:9">
      <c r="I226" s="811"/>
    </row>
    <row r="227" spans="9:9">
      <c r="I227" s="811"/>
    </row>
    <row r="228" spans="9:9">
      <c r="I228" s="811"/>
    </row>
    <row r="229" spans="9:9">
      <c r="I229" s="811"/>
    </row>
    <row r="230" spans="9:9">
      <c r="I230" s="811"/>
    </row>
    <row r="231" spans="9:9">
      <c r="I231" s="811"/>
    </row>
    <row r="232" spans="9:9">
      <c r="I232" s="811"/>
    </row>
    <row r="233" spans="9:9">
      <c r="I233" s="811"/>
    </row>
    <row r="234" spans="9:9">
      <c r="I234" s="811"/>
    </row>
    <row r="235" spans="9:9">
      <c r="I235" s="811"/>
    </row>
    <row r="236" spans="9:9">
      <c r="I236" s="811"/>
    </row>
    <row r="237" spans="9:9">
      <c r="I237" s="811"/>
    </row>
    <row r="238" spans="9:9">
      <c r="I238" s="811"/>
    </row>
    <row r="239" spans="9:9">
      <c r="I239" s="811"/>
    </row>
    <row r="240" spans="9:9">
      <c r="I240" s="811"/>
    </row>
    <row r="241" spans="9:9">
      <c r="I241" s="811"/>
    </row>
    <row r="242" spans="9:9">
      <c r="I242" s="811"/>
    </row>
    <row r="243" spans="9:9">
      <c r="I243" s="811"/>
    </row>
    <row r="244" spans="9:9">
      <c r="I244" s="811"/>
    </row>
    <row r="245" spans="9:9">
      <c r="I245" s="811"/>
    </row>
    <row r="246" spans="9:9">
      <c r="I246" s="811"/>
    </row>
    <row r="247" spans="9:9">
      <c r="I247" s="811"/>
    </row>
    <row r="248" spans="9:9">
      <c r="I248" s="811"/>
    </row>
    <row r="249" spans="9:9">
      <c r="I249" s="811"/>
    </row>
    <row r="250" spans="9:9">
      <c r="I250" s="811"/>
    </row>
    <row r="251" spans="9:9">
      <c r="I251" s="811"/>
    </row>
    <row r="252" spans="9:9">
      <c r="I252" s="811"/>
    </row>
    <row r="253" spans="9:9">
      <c r="I253" s="811"/>
    </row>
    <row r="254" spans="9:9">
      <c r="I254" s="811"/>
    </row>
    <row r="255" spans="9:9">
      <c r="I255" s="811"/>
    </row>
    <row r="256" spans="9:9">
      <c r="I256" s="811"/>
    </row>
    <row r="257" spans="9:9">
      <c r="I257" s="811"/>
    </row>
    <row r="258" spans="9:9">
      <c r="I258" s="811"/>
    </row>
    <row r="259" spans="9:9">
      <c r="I259" s="811"/>
    </row>
    <row r="260" spans="9:9">
      <c r="I260" s="811"/>
    </row>
    <row r="261" spans="9:9">
      <c r="I261" s="811"/>
    </row>
    <row r="262" spans="9:9">
      <c r="I262" s="811"/>
    </row>
    <row r="263" spans="9:9">
      <c r="I263" s="811"/>
    </row>
    <row r="264" spans="9:9">
      <c r="I264" s="811"/>
    </row>
    <row r="265" spans="9:9">
      <c r="I265" s="811"/>
    </row>
    <row r="266" spans="9:9">
      <c r="I266" s="811"/>
    </row>
    <row r="267" spans="9:9">
      <c r="I267" s="811"/>
    </row>
    <row r="268" spans="9:9">
      <c r="I268" s="811"/>
    </row>
    <row r="269" spans="9:9">
      <c r="I269" s="811"/>
    </row>
    <row r="270" spans="9:9">
      <c r="I270" s="811"/>
    </row>
    <row r="271" spans="9:9">
      <c r="I271" s="811"/>
    </row>
    <row r="272" spans="9:9">
      <c r="I272" s="811"/>
    </row>
    <row r="273" spans="9:9">
      <c r="I273" s="811"/>
    </row>
    <row r="274" spans="9:9">
      <c r="I274" s="811"/>
    </row>
    <row r="275" spans="9:9">
      <c r="I275" s="811"/>
    </row>
    <row r="276" spans="9:9">
      <c r="I276" s="811"/>
    </row>
    <row r="277" spans="9:9">
      <c r="I277" s="811"/>
    </row>
    <row r="278" spans="9:9">
      <c r="I278" s="811"/>
    </row>
    <row r="279" spans="9:9">
      <c r="I279" s="811"/>
    </row>
    <row r="280" spans="9:9">
      <c r="I280" s="811"/>
    </row>
    <row r="281" spans="9:9">
      <c r="I281" s="811"/>
    </row>
    <row r="282" spans="9:9">
      <c r="I282" s="811"/>
    </row>
    <row r="283" spans="9:9">
      <c r="I283" s="811"/>
    </row>
    <row r="284" spans="9:9">
      <c r="I284" s="811"/>
    </row>
    <row r="285" spans="9:9">
      <c r="I285" s="811"/>
    </row>
    <row r="286" spans="9:9">
      <c r="I286" s="811"/>
    </row>
    <row r="287" spans="9:9">
      <c r="I287" s="811"/>
    </row>
    <row r="288" spans="9:9">
      <c r="I288" s="811"/>
    </row>
    <row r="289" spans="9:9">
      <c r="I289" s="811"/>
    </row>
    <row r="290" spans="9:9">
      <c r="I290" s="811"/>
    </row>
    <row r="291" spans="9:9">
      <c r="I291" s="811"/>
    </row>
    <row r="292" spans="9:9">
      <c r="I292" s="811"/>
    </row>
    <row r="293" spans="9:9">
      <c r="I293" s="811"/>
    </row>
    <row r="294" spans="9:9">
      <c r="I294" s="811"/>
    </row>
    <row r="295" spans="9:9">
      <c r="I295" s="811"/>
    </row>
    <row r="296" spans="9:9">
      <c r="I296" s="811"/>
    </row>
    <row r="297" spans="9:9">
      <c r="I297" s="811"/>
    </row>
    <row r="298" spans="9:9">
      <c r="I298" s="811"/>
    </row>
    <row r="299" spans="9:9">
      <c r="I299" s="811"/>
    </row>
    <row r="300" spans="9:9">
      <c r="I300" s="811"/>
    </row>
    <row r="301" spans="9:9">
      <c r="I301" s="811"/>
    </row>
    <row r="302" spans="9:9">
      <c r="I302" s="811"/>
    </row>
    <row r="303" spans="9:9">
      <c r="I303" s="811"/>
    </row>
    <row r="304" spans="9:9">
      <c r="I304" s="811"/>
    </row>
    <row r="305" spans="9:9">
      <c r="I305" s="811"/>
    </row>
    <row r="306" spans="9:9">
      <c r="I306" s="811"/>
    </row>
    <row r="307" spans="9:9">
      <c r="I307" s="811"/>
    </row>
    <row r="308" spans="9:9">
      <c r="I308" s="811"/>
    </row>
    <row r="309" spans="9:9">
      <c r="I309" s="811"/>
    </row>
    <row r="310" spans="9:9">
      <c r="I310" s="811"/>
    </row>
    <row r="311" spans="9:9">
      <c r="I311" s="811"/>
    </row>
    <row r="312" spans="9:9">
      <c r="I312" s="811"/>
    </row>
    <row r="313" spans="9:9">
      <c r="I313" s="811"/>
    </row>
    <row r="314" spans="9:9">
      <c r="I314" s="811"/>
    </row>
    <row r="315" spans="9:9">
      <c r="I315" s="811"/>
    </row>
    <row r="316" spans="9:9">
      <c r="I316" s="811"/>
    </row>
    <row r="317" spans="9:9">
      <c r="I317" s="811"/>
    </row>
    <row r="318" spans="9:9">
      <c r="I318" s="811"/>
    </row>
    <row r="319" spans="9:9">
      <c r="I319" s="811"/>
    </row>
    <row r="320" spans="9:9">
      <c r="I320" s="811"/>
    </row>
    <row r="321" spans="9:9">
      <c r="I321" s="811"/>
    </row>
    <row r="322" spans="9:9">
      <c r="I322" s="811"/>
    </row>
    <row r="323" spans="9:9">
      <c r="I323" s="811"/>
    </row>
    <row r="324" spans="9:9">
      <c r="I324" s="816"/>
    </row>
    <row r="325" spans="9:9">
      <c r="I325" s="816"/>
    </row>
    <row r="326" spans="9:9">
      <c r="I326" s="816"/>
    </row>
    <row r="327" spans="9:9">
      <c r="I327" s="816"/>
    </row>
    <row r="328" spans="9:9">
      <c r="I328" s="816"/>
    </row>
    <row r="329" spans="9:9">
      <c r="I329" s="816"/>
    </row>
    <row r="330" spans="9:9">
      <c r="I330" s="816"/>
    </row>
    <row r="331" spans="9:9">
      <c r="I331" s="816"/>
    </row>
    <row r="332" spans="9:9">
      <c r="I332" s="816"/>
    </row>
    <row r="333" spans="9:9">
      <c r="I333" s="816"/>
    </row>
    <row r="334" spans="9:9">
      <c r="I334" s="816"/>
    </row>
    <row r="335" spans="9:9">
      <c r="I335" s="816"/>
    </row>
    <row r="336" spans="9:9">
      <c r="I336" s="816"/>
    </row>
    <row r="337" spans="9:9">
      <c r="I337" s="816"/>
    </row>
    <row r="338" spans="9:9">
      <c r="I338" s="816"/>
    </row>
    <row r="339" spans="9:9">
      <c r="I339" s="816"/>
    </row>
    <row r="340" spans="9:9">
      <c r="I340" s="816"/>
    </row>
    <row r="341" spans="9:9">
      <c r="I341" s="816"/>
    </row>
    <row r="342" spans="9:9">
      <c r="I342" s="816"/>
    </row>
    <row r="343" spans="9:9">
      <c r="I343" s="816"/>
    </row>
    <row r="344" spans="9:9">
      <c r="I344" s="816"/>
    </row>
    <row r="345" spans="9:9">
      <c r="I345" s="816"/>
    </row>
    <row r="346" spans="9:9">
      <c r="I346" s="816"/>
    </row>
    <row r="347" spans="9:9">
      <c r="I347" s="816"/>
    </row>
    <row r="348" spans="9:9">
      <c r="I348" s="816"/>
    </row>
    <row r="349" spans="9:9">
      <c r="I349" s="816"/>
    </row>
    <row r="350" spans="9:9">
      <c r="I350" s="816"/>
    </row>
    <row r="351" spans="9:9">
      <c r="I351" s="816"/>
    </row>
    <row r="352" spans="9:9">
      <c r="I352" s="816"/>
    </row>
    <row r="353" spans="9:9">
      <c r="I353" s="816"/>
    </row>
    <row r="354" spans="9:9">
      <c r="I354" s="816"/>
    </row>
    <row r="355" spans="9:9">
      <c r="I355" s="816"/>
    </row>
    <row r="356" spans="9:9">
      <c r="I356" s="816"/>
    </row>
    <row r="357" spans="9:9">
      <c r="I357" s="816"/>
    </row>
    <row r="358" spans="9:9">
      <c r="I358" s="816"/>
    </row>
    <row r="359" spans="9:9">
      <c r="I359" s="816"/>
    </row>
    <row r="360" spans="9:9">
      <c r="I360" s="816"/>
    </row>
    <row r="361" spans="9:9">
      <c r="I361" s="816"/>
    </row>
    <row r="362" spans="9:9">
      <c r="I362" s="816"/>
    </row>
    <row r="363" spans="9:9">
      <c r="I363" s="816"/>
    </row>
    <row r="364" spans="9:9">
      <c r="I364" s="816"/>
    </row>
    <row r="365" spans="9:9">
      <c r="I365" s="816"/>
    </row>
    <row r="366" spans="9:9">
      <c r="I366" s="816"/>
    </row>
    <row r="367" spans="9:9">
      <c r="I367" s="816"/>
    </row>
    <row r="368" spans="9:9">
      <c r="I368" s="816"/>
    </row>
    <row r="369" spans="9:9">
      <c r="I369" s="816"/>
    </row>
    <row r="370" spans="9:9">
      <c r="I370" s="816"/>
    </row>
    <row r="371" spans="9:9">
      <c r="I371" s="816"/>
    </row>
    <row r="372" spans="9:9">
      <c r="I372" s="816"/>
    </row>
    <row r="373" spans="9:9">
      <c r="I373" s="816"/>
    </row>
    <row r="374" spans="9:9">
      <c r="I374" s="816"/>
    </row>
    <row r="375" spans="9:9">
      <c r="I375" s="816"/>
    </row>
    <row r="376" spans="9:9">
      <c r="I376" s="816"/>
    </row>
    <row r="377" spans="9:9">
      <c r="I377" s="816"/>
    </row>
    <row r="378" spans="9:9">
      <c r="I378" s="816"/>
    </row>
    <row r="379" spans="9:9">
      <c r="I379" s="816"/>
    </row>
    <row r="380" spans="9:9">
      <c r="I380" s="816"/>
    </row>
    <row r="381" spans="9:9">
      <c r="I381" s="816"/>
    </row>
    <row r="382" spans="9:9">
      <c r="I382" s="816"/>
    </row>
    <row r="383" spans="9:9">
      <c r="I383" s="816"/>
    </row>
    <row r="384" spans="9:9">
      <c r="I384" s="816"/>
    </row>
    <row r="385" spans="9:9">
      <c r="I385" s="816"/>
    </row>
    <row r="386" spans="9:9">
      <c r="I386" s="816"/>
    </row>
    <row r="387" spans="9:9">
      <c r="I387" s="816"/>
    </row>
    <row r="388" spans="9:9">
      <c r="I388" s="816"/>
    </row>
    <row r="389" spans="9:9">
      <c r="I389" s="816"/>
    </row>
    <row r="390" spans="9:9">
      <c r="I390" s="816"/>
    </row>
    <row r="391" spans="9:9">
      <c r="I391" s="816"/>
    </row>
    <row r="392" spans="9:9">
      <c r="I392" s="816"/>
    </row>
    <row r="393" spans="9:9">
      <c r="I393" s="816"/>
    </row>
    <row r="394" spans="9:9">
      <c r="I394" s="816"/>
    </row>
    <row r="395" spans="9:9">
      <c r="I395" s="816"/>
    </row>
    <row r="396" spans="9:9">
      <c r="I396" s="816"/>
    </row>
    <row r="397" spans="9:9">
      <c r="I397" s="816"/>
    </row>
    <row r="398" spans="9:9">
      <c r="I398" s="816"/>
    </row>
    <row r="399" spans="9:9">
      <c r="I399" s="816"/>
    </row>
    <row r="400" spans="9:9">
      <c r="I400" s="816"/>
    </row>
    <row r="401" spans="9:9">
      <c r="I401" s="816"/>
    </row>
    <row r="402" spans="9:9">
      <c r="I402" s="816"/>
    </row>
    <row r="403" spans="9:9">
      <c r="I403" s="816"/>
    </row>
    <row r="404" spans="9:9">
      <c r="I404" s="816"/>
    </row>
    <row r="405" spans="9:9">
      <c r="I405" s="816"/>
    </row>
    <row r="406" spans="9:9">
      <c r="I406" s="816"/>
    </row>
    <row r="407" spans="9:9">
      <c r="I407" s="816"/>
    </row>
    <row r="408" spans="9:9">
      <c r="I408" s="816"/>
    </row>
    <row r="409" spans="9:9">
      <c r="I409" s="816"/>
    </row>
    <row r="410" spans="9:9">
      <c r="I410" s="816"/>
    </row>
    <row r="411" spans="9:9">
      <c r="I411" s="816"/>
    </row>
    <row r="412" spans="9:9">
      <c r="I412" s="816"/>
    </row>
    <row r="413" spans="9:9">
      <c r="I413" s="816"/>
    </row>
    <row r="414" spans="9:9">
      <c r="I414" s="816"/>
    </row>
    <row r="415" spans="9:9">
      <c r="I415" s="816"/>
    </row>
    <row r="416" spans="9:9">
      <c r="I416" s="816"/>
    </row>
    <row r="417" spans="9:9">
      <c r="I417" s="816"/>
    </row>
    <row r="418" spans="9:9">
      <c r="I418" s="816"/>
    </row>
    <row r="419" spans="9:9">
      <c r="I419" s="816"/>
    </row>
    <row r="420" spans="9:9">
      <c r="I420" s="816"/>
    </row>
    <row r="421" spans="9:9">
      <c r="I421" s="816"/>
    </row>
    <row r="422" spans="9:9">
      <c r="I422" s="816"/>
    </row>
    <row r="423" spans="9:9">
      <c r="I423" s="816"/>
    </row>
    <row r="424" spans="9:9">
      <c r="I424" s="816"/>
    </row>
    <row r="425" spans="9:9">
      <c r="I425" s="816"/>
    </row>
    <row r="426" spans="9:9">
      <c r="I426" s="816"/>
    </row>
    <row r="427" spans="9:9">
      <c r="I427" s="816"/>
    </row>
    <row r="428" spans="9:9">
      <c r="I428" s="816"/>
    </row>
    <row r="429" spans="9:9">
      <c r="I429" s="816"/>
    </row>
    <row r="430" spans="9:9">
      <c r="I430" s="816"/>
    </row>
    <row r="431" spans="9:9">
      <c r="I431" s="816"/>
    </row>
    <row r="432" spans="9:9">
      <c r="I432" s="816"/>
    </row>
    <row r="433" spans="9:9">
      <c r="I433" s="816"/>
    </row>
    <row r="434" spans="9:9">
      <c r="I434" s="816"/>
    </row>
    <row r="435" spans="9:9">
      <c r="I435" s="816"/>
    </row>
    <row r="436" spans="9:9">
      <c r="I436" s="816"/>
    </row>
    <row r="437" spans="9:9">
      <c r="I437" s="816"/>
    </row>
    <row r="438" spans="9:9">
      <c r="I438" s="816"/>
    </row>
    <row r="439" spans="9:9">
      <c r="I439" s="816"/>
    </row>
    <row r="440" spans="9:9">
      <c r="I440" s="816"/>
    </row>
    <row r="441" spans="9:9">
      <c r="I441" s="816"/>
    </row>
    <row r="442" spans="9:9">
      <c r="I442" s="816"/>
    </row>
    <row r="443" spans="9:9">
      <c r="I443" s="816"/>
    </row>
    <row r="444" spans="9:9">
      <c r="I444" s="816"/>
    </row>
    <row r="445" spans="9:9">
      <c r="I445" s="816"/>
    </row>
    <row r="446" spans="9:9">
      <c r="I446" s="816"/>
    </row>
    <row r="447" spans="9:9">
      <c r="I447" s="816"/>
    </row>
    <row r="448" spans="9:9">
      <c r="I448" s="816"/>
    </row>
    <row r="449" spans="9:9">
      <c r="I449" s="816"/>
    </row>
    <row r="450" spans="9:9">
      <c r="I450" s="816"/>
    </row>
    <row r="451" spans="9:9">
      <c r="I451" s="816"/>
    </row>
    <row r="452" spans="9:9">
      <c r="I452" s="816"/>
    </row>
    <row r="453" spans="9:9">
      <c r="I453" s="816"/>
    </row>
    <row r="454" spans="9:9">
      <c r="I454" s="816"/>
    </row>
    <row r="455" spans="9:9">
      <c r="I455" s="816"/>
    </row>
    <row r="456" spans="9:9">
      <c r="I456" s="816"/>
    </row>
    <row r="457" spans="9:9">
      <c r="I457" s="816"/>
    </row>
    <row r="458" spans="9:9">
      <c r="I458" s="816"/>
    </row>
    <row r="459" spans="9:9">
      <c r="I459" s="816"/>
    </row>
    <row r="460" spans="9:9">
      <c r="I460" s="816"/>
    </row>
    <row r="461" spans="9:9">
      <c r="I461" s="816"/>
    </row>
    <row r="462" spans="9:9">
      <c r="I462" s="816"/>
    </row>
    <row r="463" spans="9:9">
      <c r="I463" s="816"/>
    </row>
    <row r="464" spans="9:9">
      <c r="I464" s="816"/>
    </row>
    <row r="465" spans="9:9">
      <c r="I465" s="816"/>
    </row>
    <row r="466" spans="9:9">
      <c r="I466" s="816"/>
    </row>
    <row r="467" spans="9:9">
      <c r="I467" s="816"/>
    </row>
    <row r="468" spans="9:9">
      <c r="I468" s="816"/>
    </row>
    <row r="469" spans="9:9">
      <c r="I469" s="816"/>
    </row>
    <row r="470" spans="9:9">
      <c r="I470" s="816"/>
    </row>
    <row r="471" spans="9:9">
      <c r="I471" s="816"/>
    </row>
    <row r="472" spans="9:9">
      <c r="I472" s="816"/>
    </row>
    <row r="473" spans="9:9">
      <c r="I473" s="816"/>
    </row>
    <row r="474" spans="9:9">
      <c r="I474" s="816"/>
    </row>
    <row r="475" spans="9:9">
      <c r="I475" s="816"/>
    </row>
    <row r="476" spans="9:9">
      <c r="I476" s="816"/>
    </row>
    <row r="477" spans="9:9">
      <c r="I477" s="816"/>
    </row>
    <row r="478" spans="9:9">
      <c r="I478" s="816"/>
    </row>
    <row r="479" spans="9:9">
      <c r="I479" s="816"/>
    </row>
    <row r="480" spans="9:9">
      <c r="I480" s="816"/>
    </row>
    <row r="481" spans="9:9">
      <c r="I481" s="816"/>
    </row>
    <row r="482" spans="9:9">
      <c r="I482" s="816"/>
    </row>
    <row r="483" spans="9:9">
      <c r="I483" s="816"/>
    </row>
    <row r="484" spans="9:9">
      <c r="I484" s="816"/>
    </row>
    <row r="485" spans="9:9">
      <c r="I485" s="816"/>
    </row>
    <row r="486" spans="9:9">
      <c r="I486" s="816"/>
    </row>
    <row r="487" spans="9:9">
      <c r="I487" s="816"/>
    </row>
    <row r="488" spans="9:9">
      <c r="I488" s="816"/>
    </row>
    <row r="489" spans="9:9">
      <c r="I489" s="816"/>
    </row>
    <row r="490" spans="9:9">
      <c r="I490" s="816"/>
    </row>
    <row r="491" spans="9:9">
      <c r="I491" s="816"/>
    </row>
    <row r="492" spans="9:9">
      <c r="I492" s="816"/>
    </row>
    <row r="493" spans="9:9">
      <c r="I493" s="816"/>
    </row>
    <row r="494" spans="9:9">
      <c r="I494" s="816"/>
    </row>
    <row r="495" spans="9:9">
      <c r="I495" s="816"/>
    </row>
    <row r="496" spans="9:9">
      <c r="I496" s="816"/>
    </row>
    <row r="497" spans="9:9">
      <c r="I497" s="816"/>
    </row>
    <row r="498" spans="9:9">
      <c r="I498" s="816"/>
    </row>
    <row r="499" spans="9:9">
      <c r="I499" s="816"/>
    </row>
    <row r="500" spans="9:9">
      <c r="I500" s="816"/>
    </row>
    <row r="501" spans="9:9">
      <c r="I501" s="816"/>
    </row>
    <row r="502" spans="9:9">
      <c r="I502" s="816"/>
    </row>
    <row r="503" spans="9:9">
      <c r="I503" s="816"/>
    </row>
    <row r="504" spans="9:9">
      <c r="I504" s="816"/>
    </row>
    <row r="505" spans="9:9">
      <c r="I505" s="816"/>
    </row>
    <row r="506" spans="9:9">
      <c r="I506" s="816"/>
    </row>
    <row r="507" spans="9:9">
      <c r="I507" s="816"/>
    </row>
    <row r="508" spans="9:9">
      <c r="I508" s="816"/>
    </row>
    <row r="509" spans="9:9">
      <c r="I509" s="816"/>
    </row>
    <row r="510" spans="9:9">
      <c r="I510" s="816"/>
    </row>
    <row r="511" spans="9:9">
      <c r="I511" s="816"/>
    </row>
    <row r="512" spans="9:9">
      <c r="I512" s="816"/>
    </row>
    <row r="513" spans="9:9">
      <c r="I513" s="816"/>
    </row>
    <row r="514" spans="9:9">
      <c r="I514" s="816"/>
    </row>
    <row r="515" spans="9:9">
      <c r="I515" s="816"/>
    </row>
    <row r="516" spans="9:9">
      <c r="I516" s="816"/>
    </row>
    <row r="517" spans="9:9">
      <c r="I517" s="816"/>
    </row>
    <row r="518" spans="9:9">
      <c r="I518" s="816"/>
    </row>
    <row r="519" spans="9:9">
      <c r="I519" s="816"/>
    </row>
    <row r="520" spans="9:9">
      <c r="I520" s="816"/>
    </row>
    <row r="521" spans="9:9">
      <c r="I521" s="816"/>
    </row>
    <row r="522" spans="9:9">
      <c r="I522" s="816"/>
    </row>
    <row r="523" spans="9:9">
      <c r="I523" s="816"/>
    </row>
    <row r="524" spans="9:9">
      <c r="I524" s="816"/>
    </row>
    <row r="525" spans="9:9">
      <c r="I525" s="816"/>
    </row>
    <row r="526" spans="9:9">
      <c r="I526" s="816"/>
    </row>
    <row r="527" spans="9:9">
      <c r="I527" s="816"/>
    </row>
    <row r="528" spans="9:9">
      <c r="I528" s="816"/>
    </row>
    <row r="529" spans="9:9">
      <c r="I529" s="816"/>
    </row>
    <row r="530" spans="9:9">
      <c r="I530" s="816"/>
    </row>
    <row r="531" spans="9:9">
      <c r="I531" s="816"/>
    </row>
    <row r="532" spans="9:9">
      <c r="I532" s="816"/>
    </row>
    <row r="533" spans="9:9">
      <c r="I533" s="816"/>
    </row>
    <row r="534" spans="9:9">
      <c r="I534" s="816"/>
    </row>
    <row r="535" spans="9:9">
      <c r="I535" s="816"/>
    </row>
    <row r="536" spans="9:9">
      <c r="I536" s="816"/>
    </row>
    <row r="537" spans="9:9">
      <c r="I537" s="816"/>
    </row>
    <row r="538" spans="9:9">
      <c r="I538" s="816"/>
    </row>
    <row r="539" spans="9:9">
      <c r="I539" s="816"/>
    </row>
    <row r="540" spans="9:9">
      <c r="I540" s="816"/>
    </row>
    <row r="541" spans="9:9">
      <c r="I541" s="816"/>
    </row>
    <row r="542" spans="9:9">
      <c r="I542" s="816"/>
    </row>
    <row r="543" spans="9:9">
      <c r="I543" s="816"/>
    </row>
    <row r="544" spans="9:9">
      <c r="I544" s="816"/>
    </row>
    <row r="545" spans="9:9">
      <c r="I545" s="816"/>
    </row>
    <row r="546" spans="9:9">
      <c r="I546" s="816"/>
    </row>
    <row r="547" spans="9:9">
      <c r="I547" s="816"/>
    </row>
    <row r="548" spans="9:9">
      <c r="I548" s="816"/>
    </row>
    <row r="549" spans="9:9">
      <c r="I549" s="816"/>
    </row>
    <row r="550" spans="9:9">
      <c r="I550" s="816"/>
    </row>
    <row r="551" spans="9:9">
      <c r="I551" s="816"/>
    </row>
    <row r="552" spans="9:9">
      <c r="I552" s="816"/>
    </row>
    <row r="553" spans="9:9">
      <c r="I553" s="816"/>
    </row>
    <row r="554" spans="9:9">
      <c r="I554" s="816"/>
    </row>
    <row r="555" spans="9:9">
      <c r="I555" s="816"/>
    </row>
    <row r="556" spans="9:9">
      <c r="I556" s="816"/>
    </row>
    <row r="557" spans="9:9">
      <c r="I557" s="816"/>
    </row>
    <row r="558" spans="9:9">
      <c r="I558" s="816"/>
    </row>
    <row r="559" spans="9:9">
      <c r="I559" s="816"/>
    </row>
    <row r="560" spans="9:9">
      <c r="I560" s="816"/>
    </row>
    <row r="561" spans="9:9">
      <c r="I561" s="816"/>
    </row>
    <row r="562" spans="9:9">
      <c r="I562" s="816"/>
    </row>
    <row r="563" spans="9:9">
      <c r="I563" s="816"/>
    </row>
    <row r="564" spans="9:9">
      <c r="I564" s="816"/>
    </row>
    <row r="565" spans="9:9">
      <c r="I565" s="816"/>
    </row>
    <row r="566" spans="9:9">
      <c r="I566" s="816"/>
    </row>
    <row r="567" spans="9:9">
      <c r="I567" s="816"/>
    </row>
    <row r="568" spans="9:9">
      <c r="I568" s="816"/>
    </row>
    <row r="569" spans="9:9">
      <c r="I569" s="816"/>
    </row>
    <row r="570" spans="9:9">
      <c r="I570" s="816"/>
    </row>
    <row r="571" spans="9:9">
      <c r="I571" s="816"/>
    </row>
    <row r="572" spans="9:9">
      <c r="I572" s="816"/>
    </row>
    <row r="573" spans="9:9">
      <c r="I573" s="816"/>
    </row>
    <row r="574" spans="9:9">
      <c r="I574" s="816"/>
    </row>
    <row r="575" spans="9:9">
      <c r="I575" s="816"/>
    </row>
    <row r="576" spans="9:9">
      <c r="I576" s="816"/>
    </row>
    <row r="577" spans="9:9">
      <c r="I577" s="816"/>
    </row>
    <row r="578" spans="9:9">
      <c r="I578" s="816"/>
    </row>
    <row r="579" spans="9:9">
      <c r="I579" s="816"/>
    </row>
    <row r="580" spans="9:9">
      <c r="I580" s="816"/>
    </row>
    <row r="581" spans="9:9">
      <c r="I581" s="816"/>
    </row>
    <row r="582" spans="9:9">
      <c r="I582" s="816"/>
    </row>
    <row r="583" spans="9:9">
      <c r="I583" s="816"/>
    </row>
    <row r="584" spans="9:9">
      <c r="I584" s="816"/>
    </row>
    <row r="585" spans="9:9">
      <c r="I585" s="816"/>
    </row>
    <row r="586" spans="9:9">
      <c r="I586" s="816"/>
    </row>
    <row r="587" spans="9:9">
      <c r="I587" s="816"/>
    </row>
    <row r="588" spans="9:9">
      <c r="I588" s="816"/>
    </row>
    <row r="589" spans="9:9">
      <c r="I589" s="816"/>
    </row>
    <row r="590" spans="9:9">
      <c r="I590" s="816"/>
    </row>
    <row r="591" spans="9:9">
      <c r="I591" s="816"/>
    </row>
    <row r="592" spans="9:9">
      <c r="I592" s="816"/>
    </row>
    <row r="593" spans="9:9">
      <c r="I593" s="816"/>
    </row>
    <row r="594" spans="9:9">
      <c r="I594" s="816"/>
    </row>
    <row r="595" spans="9:9">
      <c r="I595" s="816"/>
    </row>
    <row r="596" spans="9:9">
      <c r="I596" s="816"/>
    </row>
    <row r="597" spans="9:9">
      <c r="I597" s="816"/>
    </row>
    <row r="598" spans="9:9">
      <c r="I598" s="816"/>
    </row>
    <row r="599" spans="9:9">
      <c r="I599" s="816"/>
    </row>
    <row r="600" spans="9:9">
      <c r="I600" s="816"/>
    </row>
    <row r="601" spans="9:9">
      <c r="I601" s="816"/>
    </row>
    <row r="602" spans="9:9">
      <c r="I602" s="816"/>
    </row>
    <row r="603" spans="9:9">
      <c r="I603" s="816"/>
    </row>
    <row r="604" spans="9:9">
      <c r="I604" s="816"/>
    </row>
    <row r="605" spans="9:9">
      <c r="I605" s="816"/>
    </row>
    <row r="606" spans="9:9">
      <c r="I606" s="816"/>
    </row>
    <row r="607" spans="9:9">
      <c r="I607" s="816"/>
    </row>
    <row r="608" spans="9:9">
      <c r="I608" s="816"/>
    </row>
    <row r="609" spans="9:9">
      <c r="I609" s="816"/>
    </row>
    <row r="610" spans="9:9">
      <c r="I610" s="816"/>
    </row>
    <row r="611" spans="9:9">
      <c r="I611" s="816"/>
    </row>
    <row r="612" spans="9:9">
      <c r="I612" s="816"/>
    </row>
    <row r="613" spans="9:9">
      <c r="I613" s="816"/>
    </row>
    <row r="614" spans="9:9">
      <c r="I614" s="816"/>
    </row>
    <row r="615" spans="9:9">
      <c r="I615" s="816"/>
    </row>
    <row r="616" spans="9:9">
      <c r="I616" s="816"/>
    </row>
    <row r="617" spans="9:9">
      <c r="I617" s="816"/>
    </row>
    <row r="618" spans="9:9">
      <c r="I618" s="816"/>
    </row>
    <row r="619" spans="9:9">
      <c r="I619" s="816"/>
    </row>
    <row r="620" spans="9:9">
      <c r="I620" s="816"/>
    </row>
    <row r="621" spans="9:9">
      <c r="I621" s="816"/>
    </row>
    <row r="622" spans="9:9">
      <c r="I622" s="816"/>
    </row>
    <row r="623" spans="9:9">
      <c r="I623" s="816"/>
    </row>
    <row r="624" spans="9:9">
      <c r="I624" s="816"/>
    </row>
    <row r="625" spans="9:9">
      <c r="I625" s="816"/>
    </row>
    <row r="626" spans="9:9">
      <c r="I626" s="816"/>
    </row>
    <row r="627" spans="9:9">
      <c r="I627" s="816"/>
    </row>
    <row r="628" spans="9:9">
      <c r="I628" s="816"/>
    </row>
    <row r="629" spans="9:9">
      <c r="I629" s="816"/>
    </row>
    <row r="630" spans="9:9">
      <c r="I630" s="816"/>
    </row>
    <row r="631" spans="9:9">
      <c r="I631" s="816"/>
    </row>
    <row r="632" spans="9:9">
      <c r="I632" s="816"/>
    </row>
    <row r="633" spans="9:9">
      <c r="I633" s="816"/>
    </row>
    <row r="634" spans="9:9">
      <c r="I634" s="816"/>
    </row>
    <row r="635" spans="9:9">
      <c r="I635" s="816"/>
    </row>
    <row r="636" spans="9:9">
      <c r="I636" s="816"/>
    </row>
    <row r="637" spans="9:9">
      <c r="I637" s="816"/>
    </row>
    <row r="638" spans="9:9">
      <c r="I638" s="816"/>
    </row>
    <row r="639" spans="9:9">
      <c r="I639" s="816"/>
    </row>
    <row r="640" spans="9:9">
      <c r="I640" s="816"/>
    </row>
    <row r="641" spans="9:9">
      <c r="I641" s="816"/>
    </row>
    <row r="642" spans="9:9">
      <c r="I642" s="816"/>
    </row>
    <row r="643" spans="9:9">
      <c r="I643" s="816"/>
    </row>
    <row r="644" spans="9:9">
      <c r="I644" s="816"/>
    </row>
    <row r="645" spans="9:9">
      <c r="I645" s="816"/>
    </row>
    <row r="646" spans="9:9">
      <c r="I646" s="816"/>
    </row>
    <row r="647" spans="9:9">
      <c r="I647" s="816"/>
    </row>
    <row r="648" spans="9:9">
      <c r="I648" s="816"/>
    </row>
    <row r="649" spans="9:9">
      <c r="I649" s="816"/>
    </row>
    <row r="650" spans="9:9">
      <c r="I650" s="816"/>
    </row>
    <row r="651" spans="9:9">
      <c r="I651" s="816"/>
    </row>
    <row r="652" spans="9:9">
      <c r="I652" s="816"/>
    </row>
    <row r="653" spans="9:9">
      <c r="I653" s="816"/>
    </row>
    <row r="654" spans="9:9">
      <c r="I654" s="816"/>
    </row>
    <row r="655" spans="9:9">
      <c r="I655" s="816"/>
    </row>
    <row r="656" spans="9:9">
      <c r="I656" s="816"/>
    </row>
    <row r="657" spans="9:9">
      <c r="I657" s="816"/>
    </row>
    <row r="658" spans="9:9">
      <c r="I658" s="816"/>
    </row>
    <row r="659" spans="9:9">
      <c r="I659" s="816"/>
    </row>
    <row r="660" spans="9:9">
      <c r="I660" s="816"/>
    </row>
    <row r="661" spans="9:9">
      <c r="I661" s="816"/>
    </row>
    <row r="662" spans="9:9">
      <c r="I662" s="816"/>
    </row>
    <row r="663" spans="9:9">
      <c r="I663" s="816"/>
    </row>
    <row r="664" spans="9:9">
      <c r="I664" s="816"/>
    </row>
    <row r="665" spans="9:9">
      <c r="I665" s="816"/>
    </row>
    <row r="666" spans="9:9">
      <c r="I666" s="816"/>
    </row>
    <row r="667" spans="9:9">
      <c r="I667" s="816"/>
    </row>
    <row r="668" spans="9:9">
      <c r="I668" s="816"/>
    </row>
    <row r="669" spans="9:9">
      <c r="I669" s="816"/>
    </row>
    <row r="670" spans="9:9">
      <c r="I670" s="816"/>
    </row>
    <row r="671" spans="9:9">
      <c r="I671" s="816"/>
    </row>
    <row r="672" spans="9:9">
      <c r="I672" s="816"/>
    </row>
    <row r="673" spans="9:9">
      <c r="I673" s="816"/>
    </row>
    <row r="674" spans="9:9">
      <c r="I674" s="816"/>
    </row>
    <row r="675" spans="9:9">
      <c r="I675" s="816"/>
    </row>
    <row r="676" spans="9:9">
      <c r="I676" s="816"/>
    </row>
    <row r="677" spans="9:9">
      <c r="I677" s="816"/>
    </row>
    <row r="678" spans="9:9">
      <c r="I678" s="816"/>
    </row>
    <row r="679" spans="9:9">
      <c r="I679" s="816"/>
    </row>
    <row r="680" spans="9:9">
      <c r="I680" s="816"/>
    </row>
    <row r="681" spans="9:9">
      <c r="I681" s="816"/>
    </row>
    <row r="682" spans="9:9">
      <c r="I682" s="816"/>
    </row>
    <row r="683" spans="9:9">
      <c r="I683" s="816"/>
    </row>
    <row r="684" spans="9:9">
      <c r="I684" s="816"/>
    </row>
    <row r="685" spans="9:9">
      <c r="I685" s="816"/>
    </row>
    <row r="686" spans="9:9">
      <c r="I686" s="816"/>
    </row>
    <row r="687" spans="9:9">
      <c r="I687" s="816"/>
    </row>
    <row r="688" spans="9:9">
      <c r="I688" s="816"/>
    </row>
    <row r="689" spans="9:9">
      <c r="I689" s="816"/>
    </row>
    <row r="690" spans="9:9">
      <c r="I690" s="816"/>
    </row>
    <row r="691" spans="9:9">
      <c r="I691" s="816"/>
    </row>
    <row r="692" spans="9:9">
      <c r="I692" s="816"/>
    </row>
    <row r="693" spans="9:9">
      <c r="I693" s="816"/>
    </row>
    <row r="694" spans="9:9">
      <c r="I694" s="816"/>
    </row>
    <row r="695" spans="9:9">
      <c r="I695" s="816"/>
    </row>
    <row r="696" spans="9:9">
      <c r="I696" s="816"/>
    </row>
    <row r="697" spans="9:9">
      <c r="I697" s="816"/>
    </row>
    <row r="698" spans="9:9">
      <c r="I698" s="816"/>
    </row>
    <row r="699" spans="9:9">
      <c r="I699" s="816"/>
    </row>
    <row r="700" spans="9:9">
      <c r="I700" s="816"/>
    </row>
    <row r="701" spans="9:9">
      <c r="I701" s="816"/>
    </row>
    <row r="702" spans="9:9">
      <c r="I702" s="816"/>
    </row>
    <row r="703" spans="9:9">
      <c r="I703" s="816"/>
    </row>
    <row r="704" spans="9:9">
      <c r="I704" s="816"/>
    </row>
    <row r="705" spans="9:9">
      <c r="I705" s="816"/>
    </row>
    <row r="706" spans="9:9">
      <c r="I706" s="816"/>
    </row>
    <row r="707" spans="9:9">
      <c r="I707" s="816"/>
    </row>
    <row r="708" spans="9:9">
      <c r="I708" s="816"/>
    </row>
    <row r="709" spans="9:9">
      <c r="I709" s="816"/>
    </row>
    <row r="710" spans="9:9">
      <c r="I710" s="816"/>
    </row>
    <row r="711" spans="9:9">
      <c r="I711" s="816"/>
    </row>
    <row r="712" spans="9:9">
      <c r="I712" s="816"/>
    </row>
    <row r="713" spans="9:9">
      <c r="I713" s="816"/>
    </row>
    <row r="714" spans="9:9">
      <c r="I714" s="816"/>
    </row>
    <row r="715" spans="9:9">
      <c r="I715" s="816"/>
    </row>
    <row r="716" spans="9:9">
      <c r="I716" s="816"/>
    </row>
    <row r="717" spans="9:9">
      <c r="I717" s="816"/>
    </row>
    <row r="718" spans="9:9">
      <c r="I718" s="816"/>
    </row>
    <row r="719" spans="9:9">
      <c r="I719" s="816"/>
    </row>
    <row r="720" spans="9:9">
      <c r="I720" s="816"/>
    </row>
    <row r="721" spans="9:9">
      <c r="I721" s="816"/>
    </row>
    <row r="722" spans="9:9">
      <c r="I722" s="816"/>
    </row>
    <row r="723" spans="9:9">
      <c r="I723" s="816"/>
    </row>
    <row r="724" spans="9:9">
      <c r="I724" s="816"/>
    </row>
    <row r="725" spans="9:9">
      <c r="I725" s="816"/>
    </row>
    <row r="726" spans="9:9">
      <c r="I726" s="816"/>
    </row>
    <row r="727" spans="9:9">
      <c r="I727" s="816"/>
    </row>
    <row r="728" spans="9:9">
      <c r="I728" s="816"/>
    </row>
    <row r="729" spans="9:9">
      <c r="I729" s="816"/>
    </row>
    <row r="730" spans="9:9">
      <c r="I730" s="816"/>
    </row>
    <row r="731" spans="9:9">
      <c r="I731" s="816"/>
    </row>
    <row r="732" spans="9:9">
      <c r="I732" s="816"/>
    </row>
    <row r="733" spans="9:9">
      <c r="I733" s="816"/>
    </row>
    <row r="734" spans="9:9">
      <c r="I734" s="816"/>
    </row>
    <row r="735" spans="9:9">
      <c r="I735" s="816"/>
    </row>
    <row r="736" spans="9:9">
      <c r="I736" s="816"/>
    </row>
    <row r="737" spans="9:9">
      <c r="I737" s="816"/>
    </row>
    <row r="738" spans="9:9">
      <c r="I738" s="816"/>
    </row>
    <row r="739" spans="9:9">
      <c r="I739" s="816"/>
    </row>
    <row r="740" spans="9:9">
      <c r="I740" s="816"/>
    </row>
    <row r="741" spans="9:9">
      <c r="I741" s="816"/>
    </row>
    <row r="742" spans="9:9">
      <c r="I742" s="816"/>
    </row>
    <row r="743" spans="9:9">
      <c r="I743" s="816"/>
    </row>
    <row r="744" spans="9:9">
      <c r="I744" s="816"/>
    </row>
    <row r="745" spans="9:9">
      <c r="I745" s="816"/>
    </row>
    <row r="746" spans="9:9">
      <c r="I746" s="816"/>
    </row>
    <row r="747" spans="9:9">
      <c r="I747" s="816"/>
    </row>
    <row r="748" spans="9:9">
      <c r="I748" s="816"/>
    </row>
    <row r="749" spans="9:9">
      <c r="I749" s="816"/>
    </row>
    <row r="750" spans="9:9">
      <c r="I750" s="816"/>
    </row>
    <row r="751" spans="9:9">
      <c r="I751" s="816"/>
    </row>
    <row r="752" spans="9:9">
      <c r="I752" s="816"/>
    </row>
    <row r="753" spans="9:9">
      <c r="I753" s="816"/>
    </row>
    <row r="754" spans="9:9">
      <c r="I754" s="816"/>
    </row>
    <row r="755" spans="9:9">
      <c r="I755" s="816"/>
    </row>
    <row r="756" spans="9:9">
      <c r="I756" s="816"/>
    </row>
    <row r="757" spans="9:9">
      <c r="I757" s="816"/>
    </row>
    <row r="758" spans="9:9">
      <c r="I758" s="816"/>
    </row>
    <row r="759" spans="9:9">
      <c r="I759" s="816"/>
    </row>
    <row r="760" spans="9:9">
      <c r="I760" s="816"/>
    </row>
    <row r="761" spans="9:9">
      <c r="I761" s="816"/>
    </row>
    <row r="762" spans="9:9">
      <c r="I762" s="816"/>
    </row>
    <row r="763" spans="9:9">
      <c r="I763" s="816"/>
    </row>
    <row r="764" spans="9:9">
      <c r="I764" s="816"/>
    </row>
    <row r="765" spans="9:9">
      <c r="I765" s="816"/>
    </row>
    <row r="766" spans="9:9">
      <c r="I766" s="816"/>
    </row>
  </sheetData>
  <mergeCells count="9">
    <mergeCell ref="A21:I21"/>
    <mergeCell ref="A22:I22"/>
    <mergeCell ref="A4:A6"/>
    <mergeCell ref="A1:I1"/>
    <mergeCell ref="A2:I2"/>
    <mergeCell ref="H3:I3"/>
    <mergeCell ref="F4:I4"/>
    <mergeCell ref="F5:G5"/>
    <mergeCell ref="H5:I5"/>
  </mergeCells>
  <pageMargins left="0.5" right="0.5" top="0.5" bottom="0.5" header="0.3" footer="0.3"/>
  <pageSetup scale="72" orientation="portrait" r:id="rId1"/>
</worksheet>
</file>

<file path=xl/worksheets/sheet32.xml><?xml version="1.0" encoding="utf-8"?>
<worksheet xmlns="http://schemas.openxmlformats.org/spreadsheetml/2006/main" xmlns:r="http://schemas.openxmlformats.org/officeDocument/2006/relationships">
  <sheetPr>
    <pageSetUpPr fitToPage="1"/>
  </sheetPr>
  <dimension ref="A1:S65"/>
  <sheetViews>
    <sheetView workbookViewId="0">
      <selection activeCell="J25" sqref="J25"/>
    </sheetView>
  </sheetViews>
  <sheetFormatPr defaultRowHeight="12.75"/>
  <cols>
    <col min="1" max="1" width="56.42578125" style="116" bestFit="1" customWidth="1"/>
    <col min="2" max="5" width="8.42578125" style="116" bestFit="1" customWidth="1"/>
    <col min="6" max="6" width="7.140625" style="116" bestFit="1" customWidth="1"/>
    <col min="7" max="7" width="7" style="116" bestFit="1" customWidth="1"/>
    <col min="8" max="8" width="7.140625" style="116" bestFit="1" customWidth="1"/>
    <col min="9" max="9" width="6.85546875" style="116" bestFit="1" customWidth="1"/>
    <col min="10" max="10" width="10.42578125" style="116" bestFit="1" customWidth="1"/>
    <col min="11" max="11" width="54.85546875" style="116" customWidth="1"/>
    <col min="12" max="14" width="9.42578125" style="116" bestFit="1" customWidth="1"/>
    <col min="15" max="15" width="10.28515625" style="116" customWidth="1"/>
    <col min="16" max="16" width="8.42578125" style="116" customWidth="1"/>
    <col min="17" max="17" width="6.85546875" style="116" customWidth="1"/>
    <col min="18" max="18" width="8.28515625" style="116" customWidth="1"/>
    <col min="19" max="19" width="6.85546875" style="116" bestFit="1" customWidth="1"/>
    <col min="20" max="256" width="9.140625" style="116"/>
    <col min="257" max="257" width="56.42578125" style="116" bestFit="1" customWidth="1"/>
    <col min="258" max="261" width="8.42578125" style="116" bestFit="1" customWidth="1"/>
    <col min="262" max="262" width="7.140625" style="116" bestFit="1" customWidth="1"/>
    <col min="263" max="263" width="7" style="116" bestFit="1" customWidth="1"/>
    <col min="264" max="264" width="7.140625" style="116" bestFit="1" customWidth="1"/>
    <col min="265" max="265" width="6.85546875" style="116" bestFit="1" customWidth="1"/>
    <col min="266" max="266" width="10.42578125" style="116" bestFit="1" customWidth="1"/>
    <col min="267" max="267" width="54.85546875" style="116" customWidth="1"/>
    <col min="268" max="270" width="9.42578125" style="116" bestFit="1" customWidth="1"/>
    <col min="271" max="271" width="10.28515625" style="116" customWidth="1"/>
    <col min="272" max="272" width="8.42578125" style="116" customWidth="1"/>
    <col min="273" max="273" width="6.85546875" style="116" customWidth="1"/>
    <col min="274" max="274" width="8.28515625" style="116" customWidth="1"/>
    <col min="275" max="275" width="6.85546875" style="116" bestFit="1" customWidth="1"/>
    <col min="276" max="512" width="9.140625" style="116"/>
    <col min="513" max="513" width="56.42578125" style="116" bestFit="1" customWidth="1"/>
    <col min="514" max="517" width="8.42578125" style="116" bestFit="1" customWidth="1"/>
    <col min="518" max="518" width="7.140625" style="116" bestFit="1" customWidth="1"/>
    <col min="519" max="519" width="7" style="116" bestFit="1" customWidth="1"/>
    <col min="520" max="520" width="7.140625" style="116" bestFit="1" customWidth="1"/>
    <col min="521" max="521" width="6.85546875" style="116" bestFit="1" customWidth="1"/>
    <col min="522" max="522" width="10.42578125" style="116" bestFit="1" customWidth="1"/>
    <col min="523" max="523" width="54.85546875" style="116" customWidth="1"/>
    <col min="524" max="526" width="9.42578125" style="116" bestFit="1" customWidth="1"/>
    <col min="527" max="527" width="10.28515625" style="116" customWidth="1"/>
    <col min="528" max="528" width="8.42578125" style="116" customWidth="1"/>
    <col min="529" max="529" width="6.85546875" style="116" customWidth="1"/>
    <col min="530" max="530" width="8.28515625" style="116" customWidth="1"/>
    <col min="531" max="531" width="6.85546875" style="116" bestFit="1" customWidth="1"/>
    <col min="532" max="768" width="9.140625" style="116"/>
    <col min="769" max="769" width="56.42578125" style="116" bestFit="1" customWidth="1"/>
    <col min="770" max="773" width="8.42578125" style="116" bestFit="1" customWidth="1"/>
    <col min="774" max="774" width="7.140625" style="116" bestFit="1" customWidth="1"/>
    <col min="775" max="775" width="7" style="116" bestFit="1" customWidth="1"/>
    <col min="776" max="776" width="7.140625" style="116" bestFit="1" customWidth="1"/>
    <col min="777" max="777" width="6.85546875" style="116" bestFit="1" customWidth="1"/>
    <col min="778" max="778" width="10.42578125" style="116" bestFit="1" customWidth="1"/>
    <col min="779" max="779" width="54.85546875" style="116" customWidth="1"/>
    <col min="780" max="782" width="9.42578125" style="116" bestFit="1" customWidth="1"/>
    <col min="783" max="783" width="10.28515625" style="116" customWidth="1"/>
    <col min="784" max="784" width="8.42578125" style="116" customWidth="1"/>
    <col min="785" max="785" width="6.85546875" style="116" customWidth="1"/>
    <col min="786" max="786" width="8.28515625" style="116" customWidth="1"/>
    <col min="787" max="787" width="6.85546875" style="116" bestFit="1" customWidth="1"/>
    <col min="788" max="1024" width="9.140625" style="116"/>
    <col min="1025" max="1025" width="56.42578125" style="116" bestFit="1" customWidth="1"/>
    <col min="1026" max="1029" width="8.42578125" style="116" bestFit="1" customWidth="1"/>
    <col min="1030" max="1030" width="7.140625" style="116" bestFit="1" customWidth="1"/>
    <col min="1031" max="1031" width="7" style="116" bestFit="1" customWidth="1"/>
    <col min="1032" max="1032" width="7.140625" style="116" bestFit="1" customWidth="1"/>
    <col min="1033" max="1033" width="6.85546875" style="116" bestFit="1" customWidth="1"/>
    <col min="1034" max="1034" width="10.42578125" style="116" bestFit="1" customWidth="1"/>
    <col min="1035" max="1035" width="54.85546875" style="116" customWidth="1"/>
    <col min="1036" max="1038" width="9.42578125" style="116" bestFit="1" customWidth="1"/>
    <col min="1039" max="1039" width="10.28515625" style="116" customWidth="1"/>
    <col min="1040" max="1040" width="8.42578125" style="116" customWidth="1"/>
    <col min="1041" max="1041" width="6.85546875" style="116" customWidth="1"/>
    <col min="1042" max="1042" width="8.28515625" style="116" customWidth="1"/>
    <col min="1043" max="1043" width="6.85546875" style="116" bestFit="1" customWidth="1"/>
    <col min="1044" max="1280" width="9.140625" style="116"/>
    <col min="1281" max="1281" width="56.42578125" style="116" bestFit="1" customWidth="1"/>
    <col min="1282" max="1285" width="8.42578125" style="116" bestFit="1" customWidth="1"/>
    <col min="1286" max="1286" width="7.140625" style="116" bestFit="1" customWidth="1"/>
    <col min="1287" max="1287" width="7" style="116" bestFit="1" customWidth="1"/>
    <col min="1288" max="1288" width="7.140625" style="116" bestFit="1" customWidth="1"/>
    <col min="1289" max="1289" width="6.85546875" style="116" bestFit="1" customWidth="1"/>
    <col min="1290" max="1290" width="10.42578125" style="116" bestFit="1" customWidth="1"/>
    <col min="1291" max="1291" width="54.85546875" style="116" customWidth="1"/>
    <col min="1292" max="1294" width="9.42578125" style="116" bestFit="1" customWidth="1"/>
    <col min="1295" max="1295" width="10.28515625" style="116" customWidth="1"/>
    <col min="1296" max="1296" width="8.42578125" style="116" customWidth="1"/>
    <col min="1297" max="1297" width="6.85546875" style="116" customWidth="1"/>
    <col min="1298" max="1298" width="8.28515625" style="116" customWidth="1"/>
    <col min="1299" max="1299" width="6.85546875" style="116" bestFit="1" customWidth="1"/>
    <col min="1300" max="1536" width="9.140625" style="116"/>
    <col min="1537" max="1537" width="56.42578125" style="116" bestFit="1" customWidth="1"/>
    <col min="1538" max="1541" width="8.42578125" style="116" bestFit="1" customWidth="1"/>
    <col min="1542" max="1542" width="7.140625" style="116" bestFit="1" customWidth="1"/>
    <col min="1543" max="1543" width="7" style="116" bestFit="1" customWidth="1"/>
    <col min="1544" max="1544" width="7.140625" style="116" bestFit="1" customWidth="1"/>
    <col min="1545" max="1545" width="6.85546875" style="116" bestFit="1" customWidth="1"/>
    <col min="1546" max="1546" width="10.42578125" style="116" bestFit="1" customWidth="1"/>
    <col min="1547" max="1547" width="54.85546875" style="116" customWidth="1"/>
    <col min="1548" max="1550" width="9.42578125" style="116" bestFit="1" customWidth="1"/>
    <col min="1551" max="1551" width="10.28515625" style="116" customWidth="1"/>
    <col min="1552" max="1552" width="8.42578125" style="116" customWidth="1"/>
    <col min="1553" max="1553" width="6.85546875" style="116" customWidth="1"/>
    <col min="1554" max="1554" width="8.28515625" style="116" customWidth="1"/>
    <col min="1555" max="1555" width="6.85546875" style="116" bestFit="1" customWidth="1"/>
    <col min="1556" max="1792" width="9.140625" style="116"/>
    <col min="1793" max="1793" width="56.42578125" style="116" bestFit="1" customWidth="1"/>
    <col min="1794" max="1797" width="8.42578125" style="116" bestFit="1" customWidth="1"/>
    <col min="1798" max="1798" width="7.140625" style="116" bestFit="1" customWidth="1"/>
    <col min="1799" max="1799" width="7" style="116" bestFit="1" customWidth="1"/>
    <col min="1800" max="1800" width="7.140625" style="116" bestFit="1" customWidth="1"/>
    <col min="1801" max="1801" width="6.85546875" style="116" bestFit="1" customWidth="1"/>
    <col min="1802" max="1802" width="10.42578125" style="116" bestFit="1" customWidth="1"/>
    <col min="1803" max="1803" width="54.85546875" style="116" customWidth="1"/>
    <col min="1804" max="1806" width="9.42578125" style="116" bestFit="1" customWidth="1"/>
    <col min="1807" max="1807" width="10.28515625" style="116" customWidth="1"/>
    <col min="1808" max="1808" width="8.42578125" style="116" customWidth="1"/>
    <col min="1809" max="1809" width="6.85546875" style="116" customWidth="1"/>
    <col min="1810" max="1810" width="8.28515625" style="116" customWidth="1"/>
    <col min="1811" max="1811" width="6.85546875" style="116" bestFit="1" customWidth="1"/>
    <col min="1812" max="2048" width="9.140625" style="116"/>
    <col min="2049" max="2049" width="56.42578125" style="116" bestFit="1" customWidth="1"/>
    <col min="2050" max="2053" width="8.42578125" style="116" bestFit="1" customWidth="1"/>
    <col min="2054" max="2054" width="7.140625" style="116" bestFit="1" customWidth="1"/>
    <col min="2055" max="2055" width="7" style="116" bestFit="1" customWidth="1"/>
    <col min="2056" max="2056" width="7.140625" style="116" bestFit="1" customWidth="1"/>
    <col min="2057" max="2057" width="6.85546875" style="116" bestFit="1" customWidth="1"/>
    <col min="2058" max="2058" width="10.42578125" style="116" bestFit="1" customWidth="1"/>
    <col min="2059" max="2059" width="54.85546875" style="116" customWidth="1"/>
    <col min="2060" max="2062" width="9.42578125" style="116" bestFit="1" customWidth="1"/>
    <col min="2063" max="2063" width="10.28515625" style="116" customWidth="1"/>
    <col min="2064" max="2064" width="8.42578125" style="116" customWidth="1"/>
    <col min="2065" max="2065" width="6.85546875" style="116" customWidth="1"/>
    <col min="2066" max="2066" width="8.28515625" style="116" customWidth="1"/>
    <col min="2067" max="2067" width="6.85546875" style="116" bestFit="1" customWidth="1"/>
    <col min="2068" max="2304" width="9.140625" style="116"/>
    <col min="2305" max="2305" width="56.42578125" style="116" bestFit="1" customWidth="1"/>
    <col min="2306" max="2309" width="8.42578125" style="116" bestFit="1" customWidth="1"/>
    <col min="2310" max="2310" width="7.140625" style="116" bestFit="1" customWidth="1"/>
    <col min="2311" max="2311" width="7" style="116" bestFit="1" customWidth="1"/>
    <col min="2312" max="2312" width="7.140625" style="116" bestFit="1" customWidth="1"/>
    <col min="2313" max="2313" width="6.85546875" style="116" bestFit="1" customWidth="1"/>
    <col min="2314" max="2314" width="10.42578125" style="116" bestFit="1" customWidth="1"/>
    <col min="2315" max="2315" width="54.85546875" style="116" customWidth="1"/>
    <col min="2316" max="2318" width="9.42578125" style="116" bestFit="1" customWidth="1"/>
    <col min="2319" max="2319" width="10.28515625" style="116" customWidth="1"/>
    <col min="2320" max="2320" width="8.42578125" style="116" customWidth="1"/>
    <col min="2321" max="2321" width="6.85546875" style="116" customWidth="1"/>
    <col min="2322" max="2322" width="8.28515625" style="116" customWidth="1"/>
    <col min="2323" max="2323" width="6.85546875" style="116" bestFit="1" customWidth="1"/>
    <col min="2324" max="2560" width="9.140625" style="116"/>
    <col min="2561" max="2561" width="56.42578125" style="116" bestFit="1" customWidth="1"/>
    <col min="2562" max="2565" width="8.42578125" style="116" bestFit="1" customWidth="1"/>
    <col min="2566" max="2566" width="7.140625" style="116" bestFit="1" customWidth="1"/>
    <col min="2567" max="2567" width="7" style="116" bestFit="1" customWidth="1"/>
    <col min="2568" max="2568" width="7.140625" style="116" bestFit="1" customWidth="1"/>
    <col min="2569" max="2569" width="6.85546875" style="116" bestFit="1" customWidth="1"/>
    <col min="2570" max="2570" width="10.42578125" style="116" bestFit="1" customWidth="1"/>
    <col min="2571" max="2571" width="54.85546875" style="116" customWidth="1"/>
    <col min="2572" max="2574" width="9.42578125" style="116" bestFit="1" customWidth="1"/>
    <col min="2575" max="2575" width="10.28515625" style="116" customWidth="1"/>
    <col min="2576" max="2576" width="8.42578125" style="116" customWidth="1"/>
    <col min="2577" max="2577" width="6.85546875" style="116" customWidth="1"/>
    <col min="2578" max="2578" width="8.28515625" style="116" customWidth="1"/>
    <col min="2579" max="2579" width="6.85546875" style="116" bestFit="1" customWidth="1"/>
    <col min="2580" max="2816" width="9.140625" style="116"/>
    <col min="2817" max="2817" width="56.42578125" style="116" bestFit="1" customWidth="1"/>
    <col min="2818" max="2821" width="8.42578125" style="116" bestFit="1" customWidth="1"/>
    <col min="2822" max="2822" width="7.140625" style="116" bestFit="1" customWidth="1"/>
    <col min="2823" max="2823" width="7" style="116" bestFit="1" customWidth="1"/>
    <col min="2824" max="2824" width="7.140625" style="116" bestFit="1" customWidth="1"/>
    <col min="2825" max="2825" width="6.85546875" style="116" bestFit="1" customWidth="1"/>
    <col min="2826" max="2826" width="10.42578125" style="116" bestFit="1" customWidth="1"/>
    <col min="2827" max="2827" width="54.85546875" style="116" customWidth="1"/>
    <col min="2828" max="2830" width="9.42578125" style="116" bestFit="1" customWidth="1"/>
    <col min="2831" max="2831" width="10.28515625" style="116" customWidth="1"/>
    <col min="2832" max="2832" width="8.42578125" style="116" customWidth="1"/>
    <col min="2833" max="2833" width="6.85546875" style="116" customWidth="1"/>
    <col min="2834" max="2834" width="8.28515625" style="116" customWidth="1"/>
    <col min="2835" max="2835" width="6.85546875" style="116" bestFit="1" customWidth="1"/>
    <col min="2836" max="3072" width="9.140625" style="116"/>
    <col min="3073" max="3073" width="56.42578125" style="116" bestFit="1" customWidth="1"/>
    <col min="3074" max="3077" width="8.42578125" style="116" bestFit="1" customWidth="1"/>
    <col min="3078" max="3078" width="7.140625" style="116" bestFit="1" customWidth="1"/>
    <col min="3079" max="3079" width="7" style="116" bestFit="1" customWidth="1"/>
    <col min="3080" max="3080" width="7.140625" style="116" bestFit="1" customWidth="1"/>
    <col min="3081" max="3081" width="6.85546875" style="116" bestFit="1" customWidth="1"/>
    <col min="3082" max="3082" width="10.42578125" style="116" bestFit="1" customWidth="1"/>
    <col min="3083" max="3083" width="54.85546875" style="116" customWidth="1"/>
    <col min="3084" max="3086" width="9.42578125" style="116" bestFit="1" customWidth="1"/>
    <col min="3087" max="3087" width="10.28515625" style="116" customWidth="1"/>
    <col min="3088" max="3088" width="8.42578125" style="116" customWidth="1"/>
    <col min="3089" max="3089" width="6.85546875" style="116" customWidth="1"/>
    <col min="3090" max="3090" width="8.28515625" style="116" customWidth="1"/>
    <col min="3091" max="3091" width="6.85546875" style="116" bestFit="1" customWidth="1"/>
    <col min="3092" max="3328" width="9.140625" style="116"/>
    <col min="3329" max="3329" width="56.42578125" style="116" bestFit="1" customWidth="1"/>
    <col min="3330" max="3333" width="8.42578125" style="116" bestFit="1" customWidth="1"/>
    <col min="3334" max="3334" width="7.140625" style="116" bestFit="1" customWidth="1"/>
    <col min="3335" max="3335" width="7" style="116" bestFit="1" customWidth="1"/>
    <col min="3336" max="3336" width="7.140625" style="116" bestFit="1" customWidth="1"/>
    <col min="3337" max="3337" width="6.85546875" style="116" bestFit="1" customWidth="1"/>
    <col min="3338" max="3338" width="10.42578125" style="116" bestFit="1" customWidth="1"/>
    <col min="3339" max="3339" width="54.85546875" style="116" customWidth="1"/>
    <col min="3340" max="3342" width="9.42578125" style="116" bestFit="1" customWidth="1"/>
    <col min="3343" max="3343" width="10.28515625" style="116" customWidth="1"/>
    <col min="3344" max="3344" width="8.42578125" style="116" customWidth="1"/>
    <col min="3345" max="3345" width="6.85546875" style="116" customWidth="1"/>
    <col min="3346" max="3346" width="8.28515625" style="116" customWidth="1"/>
    <col min="3347" max="3347" width="6.85546875" style="116" bestFit="1" customWidth="1"/>
    <col min="3348" max="3584" width="9.140625" style="116"/>
    <col min="3585" max="3585" width="56.42578125" style="116" bestFit="1" customWidth="1"/>
    <col min="3586" max="3589" width="8.42578125" style="116" bestFit="1" customWidth="1"/>
    <col min="3590" max="3590" width="7.140625" style="116" bestFit="1" customWidth="1"/>
    <col min="3591" max="3591" width="7" style="116" bestFit="1" customWidth="1"/>
    <col min="3592" max="3592" width="7.140625" style="116" bestFit="1" customWidth="1"/>
    <col min="3593" max="3593" width="6.85546875" style="116" bestFit="1" customWidth="1"/>
    <col min="3594" max="3594" width="10.42578125" style="116" bestFit="1" customWidth="1"/>
    <col min="3595" max="3595" width="54.85546875" style="116" customWidth="1"/>
    <col min="3596" max="3598" width="9.42578125" style="116" bestFit="1" customWidth="1"/>
    <col min="3599" max="3599" width="10.28515625" style="116" customWidth="1"/>
    <col min="3600" max="3600" width="8.42578125" style="116" customWidth="1"/>
    <col min="3601" max="3601" width="6.85546875" style="116" customWidth="1"/>
    <col min="3602" max="3602" width="8.28515625" style="116" customWidth="1"/>
    <col min="3603" max="3603" width="6.85546875" style="116" bestFit="1" customWidth="1"/>
    <col min="3604" max="3840" width="9.140625" style="116"/>
    <col min="3841" max="3841" width="56.42578125" style="116" bestFit="1" customWidth="1"/>
    <col min="3842" max="3845" width="8.42578125" style="116" bestFit="1" customWidth="1"/>
    <col min="3846" max="3846" width="7.140625" style="116" bestFit="1" customWidth="1"/>
    <col min="3847" max="3847" width="7" style="116" bestFit="1" customWidth="1"/>
    <col min="3848" max="3848" width="7.140625" style="116" bestFit="1" customWidth="1"/>
    <col min="3849" max="3849" width="6.85546875" style="116" bestFit="1" customWidth="1"/>
    <col min="3850" max="3850" width="10.42578125" style="116" bestFit="1" customWidth="1"/>
    <col min="3851" max="3851" width="54.85546875" style="116" customWidth="1"/>
    <col min="3852" max="3854" width="9.42578125" style="116" bestFit="1" customWidth="1"/>
    <col min="3855" max="3855" width="10.28515625" style="116" customWidth="1"/>
    <col min="3856" max="3856" width="8.42578125" style="116" customWidth="1"/>
    <col min="3857" max="3857" width="6.85546875" style="116" customWidth="1"/>
    <col min="3858" max="3858" width="8.28515625" style="116" customWidth="1"/>
    <col min="3859" max="3859" width="6.85546875" style="116" bestFit="1" customWidth="1"/>
    <col min="3860" max="4096" width="9.140625" style="116"/>
    <col min="4097" max="4097" width="56.42578125" style="116" bestFit="1" customWidth="1"/>
    <col min="4098" max="4101" width="8.42578125" style="116" bestFit="1" customWidth="1"/>
    <col min="4102" max="4102" width="7.140625" style="116" bestFit="1" customWidth="1"/>
    <col min="4103" max="4103" width="7" style="116" bestFit="1" customWidth="1"/>
    <col min="4104" max="4104" width="7.140625" style="116" bestFit="1" customWidth="1"/>
    <col min="4105" max="4105" width="6.85546875" style="116" bestFit="1" customWidth="1"/>
    <col min="4106" max="4106" width="10.42578125" style="116" bestFit="1" customWidth="1"/>
    <col min="4107" max="4107" width="54.85546875" style="116" customWidth="1"/>
    <col min="4108" max="4110" width="9.42578125" style="116" bestFit="1" customWidth="1"/>
    <col min="4111" max="4111" width="10.28515625" style="116" customWidth="1"/>
    <col min="4112" max="4112" width="8.42578125" style="116" customWidth="1"/>
    <col min="4113" max="4113" width="6.85546875" style="116" customWidth="1"/>
    <col min="4114" max="4114" width="8.28515625" style="116" customWidth="1"/>
    <col min="4115" max="4115" width="6.85546875" style="116" bestFit="1" customWidth="1"/>
    <col min="4116" max="4352" width="9.140625" style="116"/>
    <col min="4353" max="4353" width="56.42578125" style="116" bestFit="1" customWidth="1"/>
    <col min="4354" max="4357" width="8.42578125" style="116" bestFit="1" customWidth="1"/>
    <col min="4358" max="4358" width="7.140625" style="116" bestFit="1" customWidth="1"/>
    <col min="4359" max="4359" width="7" style="116" bestFit="1" customWidth="1"/>
    <col min="4360" max="4360" width="7.140625" style="116" bestFit="1" customWidth="1"/>
    <col min="4361" max="4361" width="6.85546875" style="116" bestFit="1" customWidth="1"/>
    <col min="4362" max="4362" width="10.42578125" style="116" bestFit="1" customWidth="1"/>
    <col min="4363" max="4363" width="54.85546875" style="116" customWidth="1"/>
    <col min="4364" max="4366" width="9.42578125" style="116" bestFit="1" customWidth="1"/>
    <col min="4367" max="4367" width="10.28515625" style="116" customWidth="1"/>
    <col min="4368" max="4368" width="8.42578125" style="116" customWidth="1"/>
    <col min="4369" max="4369" width="6.85546875" style="116" customWidth="1"/>
    <col min="4370" max="4370" width="8.28515625" style="116" customWidth="1"/>
    <col min="4371" max="4371" width="6.85546875" style="116" bestFit="1" customWidth="1"/>
    <col min="4372" max="4608" width="9.140625" style="116"/>
    <col min="4609" max="4609" width="56.42578125" style="116" bestFit="1" customWidth="1"/>
    <col min="4610" max="4613" width="8.42578125" style="116" bestFit="1" customWidth="1"/>
    <col min="4614" max="4614" width="7.140625" style="116" bestFit="1" customWidth="1"/>
    <col min="4615" max="4615" width="7" style="116" bestFit="1" customWidth="1"/>
    <col min="4616" max="4616" width="7.140625" style="116" bestFit="1" customWidth="1"/>
    <col min="4617" max="4617" width="6.85546875" style="116" bestFit="1" customWidth="1"/>
    <col min="4618" max="4618" width="10.42578125" style="116" bestFit="1" customWidth="1"/>
    <col min="4619" max="4619" width="54.85546875" style="116" customWidth="1"/>
    <col min="4620" max="4622" width="9.42578125" style="116" bestFit="1" customWidth="1"/>
    <col min="4623" max="4623" width="10.28515625" style="116" customWidth="1"/>
    <col min="4624" max="4624" width="8.42578125" style="116" customWidth="1"/>
    <col min="4625" max="4625" width="6.85546875" style="116" customWidth="1"/>
    <col min="4626" max="4626" width="8.28515625" style="116" customWidth="1"/>
    <col min="4627" max="4627" width="6.85546875" style="116" bestFit="1" customWidth="1"/>
    <col min="4628" max="4864" width="9.140625" style="116"/>
    <col min="4865" max="4865" width="56.42578125" style="116" bestFit="1" customWidth="1"/>
    <col min="4866" max="4869" width="8.42578125" style="116" bestFit="1" customWidth="1"/>
    <col min="4870" max="4870" width="7.140625" style="116" bestFit="1" customWidth="1"/>
    <col min="4871" max="4871" width="7" style="116" bestFit="1" customWidth="1"/>
    <col min="4872" max="4872" width="7.140625" style="116" bestFit="1" customWidth="1"/>
    <col min="4873" max="4873" width="6.85546875" style="116" bestFit="1" customWidth="1"/>
    <col min="4874" max="4874" width="10.42578125" style="116" bestFit="1" customWidth="1"/>
    <col min="4875" max="4875" width="54.85546875" style="116" customWidth="1"/>
    <col min="4876" max="4878" width="9.42578125" style="116" bestFit="1" customWidth="1"/>
    <col min="4879" max="4879" width="10.28515625" style="116" customWidth="1"/>
    <col min="4880" max="4880" width="8.42578125" style="116" customWidth="1"/>
    <col min="4881" max="4881" width="6.85546875" style="116" customWidth="1"/>
    <col min="4882" max="4882" width="8.28515625" style="116" customWidth="1"/>
    <col min="4883" max="4883" width="6.85546875" style="116" bestFit="1" customWidth="1"/>
    <col min="4884" max="5120" width="9.140625" style="116"/>
    <col min="5121" max="5121" width="56.42578125" style="116" bestFit="1" customWidth="1"/>
    <col min="5122" max="5125" width="8.42578125" style="116" bestFit="1" customWidth="1"/>
    <col min="5126" max="5126" width="7.140625" style="116" bestFit="1" customWidth="1"/>
    <col min="5127" max="5127" width="7" style="116" bestFit="1" customWidth="1"/>
    <col min="5128" max="5128" width="7.140625" style="116" bestFit="1" customWidth="1"/>
    <col min="5129" max="5129" width="6.85546875" style="116" bestFit="1" customWidth="1"/>
    <col min="5130" max="5130" width="10.42578125" style="116" bestFit="1" customWidth="1"/>
    <col min="5131" max="5131" width="54.85546875" style="116" customWidth="1"/>
    <col min="5132" max="5134" width="9.42578125" style="116" bestFit="1" customWidth="1"/>
    <col min="5135" max="5135" width="10.28515625" style="116" customWidth="1"/>
    <col min="5136" max="5136" width="8.42578125" style="116" customWidth="1"/>
    <col min="5137" max="5137" width="6.85546875" style="116" customWidth="1"/>
    <col min="5138" max="5138" width="8.28515625" style="116" customWidth="1"/>
    <col min="5139" max="5139" width="6.85546875" style="116" bestFit="1" customWidth="1"/>
    <col min="5140" max="5376" width="9.140625" style="116"/>
    <col min="5377" max="5377" width="56.42578125" style="116" bestFit="1" customWidth="1"/>
    <col min="5378" max="5381" width="8.42578125" style="116" bestFit="1" customWidth="1"/>
    <col min="5382" max="5382" width="7.140625" style="116" bestFit="1" customWidth="1"/>
    <col min="5383" max="5383" width="7" style="116" bestFit="1" customWidth="1"/>
    <col min="5384" max="5384" width="7.140625" style="116" bestFit="1" customWidth="1"/>
    <col min="5385" max="5385" width="6.85546875" style="116" bestFit="1" customWidth="1"/>
    <col min="5386" max="5386" width="10.42578125" style="116" bestFit="1" customWidth="1"/>
    <col min="5387" max="5387" width="54.85546875" style="116" customWidth="1"/>
    <col min="5388" max="5390" width="9.42578125" style="116" bestFit="1" customWidth="1"/>
    <col min="5391" max="5391" width="10.28515625" style="116" customWidth="1"/>
    <col min="5392" max="5392" width="8.42578125" style="116" customWidth="1"/>
    <col min="5393" max="5393" width="6.85546875" style="116" customWidth="1"/>
    <col min="5394" max="5394" width="8.28515625" style="116" customWidth="1"/>
    <col min="5395" max="5395" width="6.85546875" style="116" bestFit="1" customWidth="1"/>
    <col min="5396" max="5632" width="9.140625" style="116"/>
    <col min="5633" max="5633" width="56.42578125" style="116" bestFit="1" customWidth="1"/>
    <col min="5634" max="5637" width="8.42578125" style="116" bestFit="1" customWidth="1"/>
    <col min="5638" max="5638" width="7.140625" style="116" bestFit="1" customWidth="1"/>
    <col min="5639" max="5639" width="7" style="116" bestFit="1" customWidth="1"/>
    <col min="5640" max="5640" width="7.140625" style="116" bestFit="1" customWidth="1"/>
    <col min="5641" max="5641" width="6.85546875" style="116" bestFit="1" customWidth="1"/>
    <col min="5642" max="5642" width="10.42578125" style="116" bestFit="1" customWidth="1"/>
    <col min="5643" max="5643" width="54.85546875" style="116" customWidth="1"/>
    <col min="5644" max="5646" width="9.42578125" style="116" bestFit="1" customWidth="1"/>
    <col min="5647" max="5647" width="10.28515625" style="116" customWidth="1"/>
    <col min="5648" max="5648" width="8.42578125" style="116" customWidth="1"/>
    <col min="5649" max="5649" width="6.85546875" style="116" customWidth="1"/>
    <col min="5650" max="5650" width="8.28515625" style="116" customWidth="1"/>
    <col min="5651" max="5651" width="6.85546875" style="116" bestFit="1" customWidth="1"/>
    <col min="5652" max="5888" width="9.140625" style="116"/>
    <col min="5889" max="5889" width="56.42578125" style="116" bestFit="1" customWidth="1"/>
    <col min="5890" max="5893" width="8.42578125" style="116" bestFit="1" customWidth="1"/>
    <col min="5894" max="5894" width="7.140625" style="116" bestFit="1" customWidth="1"/>
    <col min="5895" max="5895" width="7" style="116" bestFit="1" customWidth="1"/>
    <col min="5896" max="5896" width="7.140625" style="116" bestFit="1" customWidth="1"/>
    <col min="5897" max="5897" width="6.85546875" style="116" bestFit="1" customWidth="1"/>
    <col min="5898" max="5898" width="10.42578125" style="116" bestFit="1" customWidth="1"/>
    <col min="5899" max="5899" width="54.85546875" style="116" customWidth="1"/>
    <col min="5900" max="5902" width="9.42578125" style="116" bestFit="1" customWidth="1"/>
    <col min="5903" max="5903" width="10.28515625" style="116" customWidth="1"/>
    <col min="5904" max="5904" width="8.42578125" style="116" customWidth="1"/>
    <col min="5905" max="5905" width="6.85546875" style="116" customWidth="1"/>
    <col min="5906" max="5906" width="8.28515625" style="116" customWidth="1"/>
    <col min="5907" max="5907" width="6.85546875" style="116" bestFit="1" customWidth="1"/>
    <col min="5908" max="6144" width="9.140625" style="116"/>
    <col min="6145" max="6145" width="56.42578125" style="116" bestFit="1" customWidth="1"/>
    <col min="6146" max="6149" width="8.42578125" style="116" bestFit="1" customWidth="1"/>
    <col min="6150" max="6150" width="7.140625" style="116" bestFit="1" customWidth="1"/>
    <col min="6151" max="6151" width="7" style="116" bestFit="1" customWidth="1"/>
    <col min="6152" max="6152" width="7.140625" style="116" bestFit="1" customWidth="1"/>
    <col min="6153" max="6153" width="6.85546875" style="116" bestFit="1" customWidth="1"/>
    <col min="6154" max="6154" width="10.42578125" style="116" bestFit="1" customWidth="1"/>
    <col min="6155" max="6155" width="54.85546875" style="116" customWidth="1"/>
    <col min="6156" max="6158" width="9.42578125" style="116" bestFit="1" customWidth="1"/>
    <col min="6159" max="6159" width="10.28515625" style="116" customWidth="1"/>
    <col min="6160" max="6160" width="8.42578125" style="116" customWidth="1"/>
    <col min="6161" max="6161" width="6.85546875" style="116" customWidth="1"/>
    <col min="6162" max="6162" width="8.28515625" style="116" customWidth="1"/>
    <col min="6163" max="6163" width="6.85546875" style="116" bestFit="1" customWidth="1"/>
    <col min="6164" max="6400" width="9.140625" style="116"/>
    <col min="6401" max="6401" width="56.42578125" style="116" bestFit="1" customWidth="1"/>
    <col min="6402" max="6405" width="8.42578125" style="116" bestFit="1" customWidth="1"/>
    <col min="6406" max="6406" width="7.140625" style="116" bestFit="1" customWidth="1"/>
    <col min="6407" max="6407" width="7" style="116" bestFit="1" customWidth="1"/>
    <col min="6408" max="6408" width="7.140625" style="116" bestFit="1" customWidth="1"/>
    <col min="6409" max="6409" width="6.85546875" style="116" bestFit="1" customWidth="1"/>
    <col min="6410" max="6410" width="10.42578125" style="116" bestFit="1" customWidth="1"/>
    <col min="6411" max="6411" width="54.85546875" style="116" customWidth="1"/>
    <col min="6412" max="6414" width="9.42578125" style="116" bestFit="1" customWidth="1"/>
    <col min="6415" max="6415" width="10.28515625" style="116" customWidth="1"/>
    <col min="6416" max="6416" width="8.42578125" style="116" customWidth="1"/>
    <col min="6417" max="6417" width="6.85546875" style="116" customWidth="1"/>
    <col min="6418" max="6418" width="8.28515625" style="116" customWidth="1"/>
    <col min="6419" max="6419" width="6.85546875" style="116" bestFit="1" customWidth="1"/>
    <col min="6420" max="6656" width="9.140625" style="116"/>
    <col min="6657" max="6657" width="56.42578125" style="116" bestFit="1" customWidth="1"/>
    <col min="6658" max="6661" width="8.42578125" style="116" bestFit="1" customWidth="1"/>
    <col min="6662" max="6662" width="7.140625" style="116" bestFit="1" customWidth="1"/>
    <col min="6663" max="6663" width="7" style="116" bestFit="1" customWidth="1"/>
    <col min="6664" max="6664" width="7.140625" style="116" bestFit="1" customWidth="1"/>
    <col min="6665" max="6665" width="6.85546875" style="116" bestFit="1" customWidth="1"/>
    <col min="6666" max="6666" width="10.42578125" style="116" bestFit="1" customWidth="1"/>
    <col min="6667" max="6667" width="54.85546875" style="116" customWidth="1"/>
    <col min="6668" max="6670" width="9.42578125" style="116" bestFit="1" customWidth="1"/>
    <col min="6671" max="6671" width="10.28515625" style="116" customWidth="1"/>
    <col min="6672" max="6672" width="8.42578125" style="116" customWidth="1"/>
    <col min="6673" max="6673" width="6.85546875" style="116" customWidth="1"/>
    <col min="6674" max="6674" width="8.28515625" style="116" customWidth="1"/>
    <col min="6675" max="6675" width="6.85546875" style="116" bestFit="1" customWidth="1"/>
    <col min="6676" max="6912" width="9.140625" style="116"/>
    <col min="6913" max="6913" width="56.42578125" style="116" bestFit="1" customWidth="1"/>
    <col min="6914" max="6917" width="8.42578125" style="116" bestFit="1" customWidth="1"/>
    <col min="6918" max="6918" width="7.140625" style="116" bestFit="1" customWidth="1"/>
    <col min="6919" max="6919" width="7" style="116" bestFit="1" customWidth="1"/>
    <col min="6920" max="6920" width="7.140625" style="116" bestFit="1" customWidth="1"/>
    <col min="6921" max="6921" width="6.85546875" style="116" bestFit="1" customWidth="1"/>
    <col min="6922" max="6922" width="10.42578125" style="116" bestFit="1" customWidth="1"/>
    <col min="6923" max="6923" width="54.85546875" style="116" customWidth="1"/>
    <col min="6924" max="6926" width="9.42578125" style="116" bestFit="1" customWidth="1"/>
    <col min="6927" max="6927" width="10.28515625" style="116" customWidth="1"/>
    <col min="6928" max="6928" width="8.42578125" style="116" customWidth="1"/>
    <col min="6929" max="6929" width="6.85546875" style="116" customWidth="1"/>
    <col min="6930" max="6930" width="8.28515625" style="116" customWidth="1"/>
    <col min="6931" max="6931" width="6.85546875" style="116" bestFit="1" customWidth="1"/>
    <col min="6932" max="7168" width="9.140625" style="116"/>
    <col min="7169" max="7169" width="56.42578125" style="116" bestFit="1" customWidth="1"/>
    <col min="7170" max="7173" width="8.42578125" style="116" bestFit="1" customWidth="1"/>
    <col min="7174" max="7174" width="7.140625" style="116" bestFit="1" customWidth="1"/>
    <col min="7175" max="7175" width="7" style="116" bestFit="1" customWidth="1"/>
    <col min="7176" max="7176" width="7.140625" style="116" bestFit="1" customWidth="1"/>
    <col min="7177" max="7177" width="6.85546875" style="116" bestFit="1" customWidth="1"/>
    <col min="7178" max="7178" width="10.42578125" style="116" bestFit="1" customWidth="1"/>
    <col min="7179" max="7179" width="54.85546875" style="116" customWidth="1"/>
    <col min="7180" max="7182" width="9.42578125" style="116" bestFit="1" customWidth="1"/>
    <col min="7183" max="7183" width="10.28515625" style="116" customWidth="1"/>
    <col min="7184" max="7184" width="8.42578125" style="116" customWidth="1"/>
    <col min="7185" max="7185" width="6.85546875" style="116" customWidth="1"/>
    <col min="7186" max="7186" width="8.28515625" style="116" customWidth="1"/>
    <col min="7187" max="7187" width="6.85546875" style="116" bestFit="1" customWidth="1"/>
    <col min="7188" max="7424" width="9.140625" style="116"/>
    <col min="7425" max="7425" width="56.42578125" style="116" bestFit="1" customWidth="1"/>
    <col min="7426" max="7429" width="8.42578125" style="116" bestFit="1" customWidth="1"/>
    <col min="7430" max="7430" width="7.140625" style="116" bestFit="1" customWidth="1"/>
    <col min="7431" max="7431" width="7" style="116" bestFit="1" customWidth="1"/>
    <col min="7432" max="7432" width="7.140625" style="116" bestFit="1" customWidth="1"/>
    <col min="7433" max="7433" width="6.85546875" style="116" bestFit="1" customWidth="1"/>
    <col min="7434" max="7434" width="10.42578125" style="116" bestFit="1" customWidth="1"/>
    <col min="7435" max="7435" width="54.85546875" style="116" customWidth="1"/>
    <col min="7436" max="7438" width="9.42578125" style="116" bestFit="1" customWidth="1"/>
    <col min="7439" max="7439" width="10.28515625" style="116" customWidth="1"/>
    <col min="7440" max="7440" width="8.42578125" style="116" customWidth="1"/>
    <col min="7441" max="7441" width="6.85546875" style="116" customWidth="1"/>
    <col min="7442" max="7442" width="8.28515625" style="116" customWidth="1"/>
    <col min="7443" max="7443" width="6.85546875" style="116" bestFit="1" customWidth="1"/>
    <col min="7444" max="7680" width="9.140625" style="116"/>
    <col min="7681" max="7681" width="56.42578125" style="116" bestFit="1" customWidth="1"/>
    <col min="7682" max="7685" width="8.42578125" style="116" bestFit="1" customWidth="1"/>
    <col min="7686" max="7686" width="7.140625" style="116" bestFit="1" customWidth="1"/>
    <col min="7687" max="7687" width="7" style="116" bestFit="1" customWidth="1"/>
    <col min="7688" max="7688" width="7.140625" style="116" bestFit="1" customWidth="1"/>
    <col min="7689" max="7689" width="6.85546875" style="116" bestFit="1" customWidth="1"/>
    <col min="7690" max="7690" width="10.42578125" style="116" bestFit="1" customWidth="1"/>
    <col min="7691" max="7691" width="54.85546875" style="116" customWidth="1"/>
    <col min="7692" max="7694" width="9.42578125" style="116" bestFit="1" customWidth="1"/>
    <col min="7695" max="7695" width="10.28515625" style="116" customWidth="1"/>
    <col min="7696" max="7696" width="8.42578125" style="116" customWidth="1"/>
    <col min="7697" max="7697" width="6.85546875" style="116" customWidth="1"/>
    <col min="7698" max="7698" width="8.28515625" style="116" customWidth="1"/>
    <col min="7699" max="7699" width="6.85546875" style="116" bestFit="1" customWidth="1"/>
    <col min="7700" max="7936" width="9.140625" style="116"/>
    <col min="7937" max="7937" width="56.42578125" style="116" bestFit="1" customWidth="1"/>
    <col min="7938" max="7941" width="8.42578125" style="116" bestFit="1" customWidth="1"/>
    <col min="7942" max="7942" width="7.140625" style="116" bestFit="1" customWidth="1"/>
    <col min="7943" max="7943" width="7" style="116" bestFit="1" customWidth="1"/>
    <col min="7944" max="7944" width="7.140625" style="116" bestFit="1" customWidth="1"/>
    <col min="7945" max="7945" width="6.85546875" style="116" bestFit="1" customWidth="1"/>
    <col min="7946" max="7946" width="10.42578125" style="116" bestFit="1" customWidth="1"/>
    <col min="7947" max="7947" width="54.85546875" style="116" customWidth="1"/>
    <col min="7948" max="7950" width="9.42578125" style="116" bestFit="1" customWidth="1"/>
    <col min="7951" max="7951" width="10.28515625" style="116" customWidth="1"/>
    <col min="7952" max="7952" width="8.42578125" style="116" customWidth="1"/>
    <col min="7953" max="7953" width="6.85546875" style="116" customWidth="1"/>
    <col min="7954" max="7954" width="8.28515625" style="116" customWidth="1"/>
    <col min="7955" max="7955" width="6.85546875" style="116" bestFit="1" customWidth="1"/>
    <col min="7956" max="8192" width="9.140625" style="116"/>
    <col min="8193" max="8193" width="56.42578125" style="116" bestFit="1" customWidth="1"/>
    <col min="8194" max="8197" width="8.42578125" style="116" bestFit="1" customWidth="1"/>
    <col min="8198" max="8198" width="7.140625" style="116" bestFit="1" customWidth="1"/>
    <col min="8199" max="8199" width="7" style="116" bestFit="1" customWidth="1"/>
    <col min="8200" max="8200" width="7.140625" style="116" bestFit="1" customWidth="1"/>
    <col min="8201" max="8201" width="6.85546875" style="116" bestFit="1" customWidth="1"/>
    <col min="8202" max="8202" width="10.42578125" style="116" bestFit="1" customWidth="1"/>
    <col min="8203" max="8203" width="54.85546875" style="116" customWidth="1"/>
    <col min="8204" max="8206" width="9.42578125" style="116" bestFit="1" customWidth="1"/>
    <col min="8207" max="8207" width="10.28515625" style="116" customWidth="1"/>
    <col min="8208" max="8208" width="8.42578125" style="116" customWidth="1"/>
    <col min="8209" max="8209" width="6.85546875" style="116" customWidth="1"/>
    <col min="8210" max="8210" width="8.28515625" style="116" customWidth="1"/>
    <col min="8211" max="8211" width="6.85546875" style="116" bestFit="1" customWidth="1"/>
    <col min="8212" max="8448" width="9.140625" style="116"/>
    <col min="8449" max="8449" width="56.42578125" style="116" bestFit="1" customWidth="1"/>
    <col min="8450" max="8453" width="8.42578125" style="116" bestFit="1" customWidth="1"/>
    <col min="8454" max="8454" width="7.140625" style="116" bestFit="1" customWidth="1"/>
    <col min="8455" max="8455" width="7" style="116" bestFit="1" customWidth="1"/>
    <col min="8456" max="8456" width="7.140625" style="116" bestFit="1" customWidth="1"/>
    <col min="8457" max="8457" width="6.85546875" style="116" bestFit="1" customWidth="1"/>
    <col min="8458" max="8458" width="10.42578125" style="116" bestFit="1" customWidth="1"/>
    <col min="8459" max="8459" width="54.85546875" style="116" customWidth="1"/>
    <col min="8460" max="8462" width="9.42578125" style="116" bestFit="1" customWidth="1"/>
    <col min="8463" max="8463" width="10.28515625" style="116" customWidth="1"/>
    <col min="8464" max="8464" width="8.42578125" style="116" customWidth="1"/>
    <col min="8465" max="8465" width="6.85546875" style="116" customWidth="1"/>
    <col min="8466" max="8466" width="8.28515625" style="116" customWidth="1"/>
    <col min="8467" max="8467" width="6.85546875" style="116" bestFit="1" customWidth="1"/>
    <col min="8468" max="8704" width="9.140625" style="116"/>
    <col min="8705" max="8705" width="56.42578125" style="116" bestFit="1" customWidth="1"/>
    <col min="8706" max="8709" width="8.42578125" style="116" bestFit="1" customWidth="1"/>
    <col min="8710" max="8710" width="7.140625" style="116" bestFit="1" customWidth="1"/>
    <col min="8711" max="8711" width="7" style="116" bestFit="1" customWidth="1"/>
    <col min="8712" max="8712" width="7.140625" style="116" bestFit="1" customWidth="1"/>
    <col min="8713" max="8713" width="6.85546875" style="116" bestFit="1" customWidth="1"/>
    <col min="8714" max="8714" width="10.42578125" style="116" bestFit="1" customWidth="1"/>
    <col min="8715" max="8715" width="54.85546875" style="116" customWidth="1"/>
    <col min="8716" max="8718" width="9.42578125" style="116" bestFit="1" customWidth="1"/>
    <col min="8719" max="8719" width="10.28515625" style="116" customWidth="1"/>
    <col min="8720" max="8720" width="8.42578125" style="116" customWidth="1"/>
    <col min="8721" max="8721" width="6.85546875" style="116" customWidth="1"/>
    <col min="8722" max="8722" width="8.28515625" style="116" customWidth="1"/>
    <col min="8723" max="8723" width="6.85546875" style="116" bestFit="1" customWidth="1"/>
    <col min="8724" max="8960" width="9.140625" style="116"/>
    <col min="8961" max="8961" width="56.42578125" style="116" bestFit="1" customWidth="1"/>
    <col min="8962" max="8965" width="8.42578125" style="116" bestFit="1" customWidth="1"/>
    <col min="8966" max="8966" width="7.140625" style="116" bestFit="1" customWidth="1"/>
    <col min="8967" max="8967" width="7" style="116" bestFit="1" customWidth="1"/>
    <col min="8968" max="8968" width="7.140625" style="116" bestFit="1" customWidth="1"/>
    <col min="8969" max="8969" width="6.85546875" style="116" bestFit="1" customWidth="1"/>
    <col min="8970" max="8970" width="10.42578125" style="116" bestFit="1" customWidth="1"/>
    <col min="8971" max="8971" width="54.85546875" style="116" customWidth="1"/>
    <col min="8972" max="8974" width="9.42578125" style="116" bestFit="1" customWidth="1"/>
    <col min="8975" max="8975" width="10.28515625" style="116" customWidth="1"/>
    <col min="8976" max="8976" width="8.42578125" style="116" customWidth="1"/>
    <col min="8977" max="8977" width="6.85546875" style="116" customWidth="1"/>
    <col min="8978" max="8978" width="8.28515625" style="116" customWidth="1"/>
    <col min="8979" max="8979" width="6.85546875" style="116" bestFit="1" customWidth="1"/>
    <col min="8980" max="9216" width="9.140625" style="116"/>
    <col min="9217" max="9217" width="56.42578125" style="116" bestFit="1" customWidth="1"/>
    <col min="9218" max="9221" width="8.42578125" style="116" bestFit="1" customWidth="1"/>
    <col min="9222" max="9222" width="7.140625" style="116" bestFit="1" customWidth="1"/>
    <col min="9223" max="9223" width="7" style="116" bestFit="1" customWidth="1"/>
    <col min="9224" max="9224" width="7.140625" style="116" bestFit="1" customWidth="1"/>
    <col min="9225" max="9225" width="6.85546875" style="116" bestFit="1" customWidth="1"/>
    <col min="9226" max="9226" width="10.42578125" style="116" bestFit="1" customWidth="1"/>
    <col min="9227" max="9227" width="54.85546875" style="116" customWidth="1"/>
    <col min="9228" max="9230" width="9.42578125" style="116" bestFit="1" customWidth="1"/>
    <col min="9231" max="9231" width="10.28515625" style="116" customWidth="1"/>
    <col min="9232" max="9232" width="8.42578125" style="116" customWidth="1"/>
    <col min="9233" max="9233" width="6.85546875" style="116" customWidth="1"/>
    <col min="9234" max="9234" width="8.28515625" style="116" customWidth="1"/>
    <col min="9235" max="9235" width="6.85546875" style="116" bestFit="1" customWidth="1"/>
    <col min="9236" max="9472" width="9.140625" style="116"/>
    <col min="9473" max="9473" width="56.42578125" style="116" bestFit="1" customWidth="1"/>
    <col min="9474" max="9477" width="8.42578125" style="116" bestFit="1" customWidth="1"/>
    <col min="9478" max="9478" width="7.140625" style="116" bestFit="1" customWidth="1"/>
    <col min="9479" max="9479" width="7" style="116" bestFit="1" customWidth="1"/>
    <col min="9480" max="9480" width="7.140625" style="116" bestFit="1" customWidth="1"/>
    <col min="9481" max="9481" width="6.85546875" style="116" bestFit="1" customWidth="1"/>
    <col min="9482" max="9482" width="10.42578125" style="116" bestFit="1" customWidth="1"/>
    <col min="9483" max="9483" width="54.85546875" style="116" customWidth="1"/>
    <col min="9484" max="9486" width="9.42578125" style="116" bestFit="1" customWidth="1"/>
    <col min="9487" max="9487" width="10.28515625" style="116" customWidth="1"/>
    <col min="9488" max="9488" width="8.42578125" style="116" customWidth="1"/>
    <col min="9489" max="9489" width="6.85546875" style="116" customWidth="1"/>
    <col min="9490" max="9490" width="8.28515625" style="116" customWidth="1"/>
    <col min="9491" max="9491" width="6.85546875" style="116" bestFit="1" customWidth="1"/>
    <col min="9492" max="9728" width="9.140625" style="116"/>
    <col min="9729" max="9729" width="56.42578125" style="116" bestFit="1" customWidth="1"/>
    <col min="9730" max="9733" width="8.42578125" style="116" bestFit="1" customWidth="1"/>
    <col min="9734" max="9734" width="7.140625" style="116" bestFit="1" customWidth="1"/>
    <col min="9735" max="9735" width="7" style="116" bestFit="1" customWidth="1"/>
    <col min="9736" max="9736" width="7.140625" style="116" bestFit="1" customWidth="1"/>
    <col min="9737" max="9737" width="6.85546875" style="116" bestFit="1" customWidth="1"/>
    <col min="9738" max="9738" width="10.42578125" style="116" bestFit="1" customWidth="1"/>
    <col min="9739" max="9739" width="54.85546875" style="116" customWidth="1"/>
    <col min="9740" max="9742" width="9.42578125" style="116" bestFit="1" customWidth="1"/>
    <col min="9743" max="9743" width="10.28515625" style="116" customWidth="1"/>
    <col min="9744" max="9744" width="8.42578125" style="116" customWidth="1"/>
    <col min="9745" max="9745" width="6.85546875" style="116" customWidth="1"/>
    <col min="9746" max="9746" width="8.28515625" style="116" customWidth="1"/>
    <col min="9747" max="9747" width="6.85546875" style="116" bestFit="1" customWidth="1"/>
    <col min="9748" max="9984" width="9.140625" style="116"/>
    <col min="9985" max="9985" width="56.42578125" style="116" bestFit="1" customWidth="1"/>
    <col min="9986" max="9989" width="8.42578125" style="116" bestFit="1" customWidth="1"/>
    <col min="9990" max="9990" width="7.140625" style="116" bestFit="1" customWidth="1"/>
    <col min="9991" max="9991" width="7" style="116" bestFit="1" customWidth="1"/>
    <col min="9992" max="9992" width="7.140625" style="116" bestFit="1" customWidth="1"/>
    <col min="9993" max="9993" width="6.85546875" style="116" bestFit="1" customWidth="1"/>
    <col min="9994" max="9994" width="10.42578125" style="116" bestFit="1" customWidth="1"/>
    <col min="9995" max="9995" width="54.85546875" style="116" customWidth="1"/>
    <col min="9996" max="9998" width="9.42578125" style="116" bestFit="1" customWidth="1"/>
    <col min="9999" max="9999" width="10.28515625" style="116" customWidth="1"/>
    <col min="10000" max="10000" width="8.42578125" style="116" customWidth="1"/>
    <col min="10001" max="10001" width="6.85546875" style="116" customWidth="1"/>
    <col min="10002" max="10002" width="8.28515625" style="116" customWidth="1"/>
    <col min="10003" max="10003" width="6.85546875" style="116" bestFit="1" customWidth="1"/>
    <col min="10004" max="10240" width="9.140625" style="116"/>
    <col min="10241" max="10241" width="56.42578125" style="116" bestFit="1" customWidth="1"/>
    <col min="10242" max="10245" width="8.42578125" style="116" bestFit="1" customWidth="1"/>
    <col min="10246" max="10246" width="7.140625" style="116" bestFit="1" customWidth="1"/>
    <col min="10247" max="10247" width="7" style="116" bestFit="1" customWidth="1"/>
    <col min="10248" max="10248" width="7.140625" style="116" bestFit="1" customWidth="1"/>
    <col min="10249" max="10249" width="6.85546875" style="116" bestFit="1" customWidth="1"/>
    <col min="10250" max="10250" width="10.42578125" style="116" bestFit="1" customWidth="1"/>
    <col min="10251" max="10251" width="54.85546875" style="116" customWidth="1"/>
    <col min="10252" max="10254" width="9.42578125" style="116" bestFit="1" customWidth="1"/>
    <col min="10255" max="10255" width="10.28515625" style="116" customWidth="1"/>
    <col min="10256" max="10256" width="8.42578125" style="116" customWidth="1"/>
    <col min="10257" max="10257" width="6.85546875" style="116" customWidth="1"/>
    <col min="10258" max="10258" width="8.28515625" style="116" customWidth="1"/>
    <col min="10259" max="10259" width="6.85546875" style="116" bestFit="1" customWidth="1"/>
    <col min="10260" max="10496" width="9.140625" style="116"/>
    <col min="10497" max="10497" width="56.42578125" style="116" bestFit="1" customWidth="1"/>
    <col min="10498" max="10501" width="8.42578125" style="116" bestFit="1" customWidth="1"/>
    <col min="10502" max="10502" width="7.140625" style="116" bestFit="1" customWidth="1"/>
    <col min="10503" max="10503" width="7" style="116" bestFit="1" customWidth="1"/>
    <col min="10504" max="10504" width="7.140625" style="116" bestFit="1" customWidth="1"/>
    <col min="10505" max="10505" width="6.85546875" style="116" bestFit="1" customWidth="1"/>
    <col min="10506" max="10506" width="10.42578125" style="116" bestFit="1" customWidth="1"/>
    <col min="10507" max="10507" width="54.85546875" style="116" customWidth="1"/>
    <col min="10508" max="10510" width="9.42578125" style="116" bestFit="1" customWidth="1"/>
    <col min="10511" max="10511" width="10.28515625" style="116" customWidth="1"/>
    <col min="10512" max="10512" width="8.42578125" style="116" customWidth="1"/>
    <col min="10513" max="10513" width="6.85546875" style="116" customWidth="1"/>
    <col min="10514" max="10514" width="8.28515625" style="116" customWidth="1"/>
    <col min="10515" max="10515" width="6.85546875" style="116" bestFit="1" customWidth="1"/>
    <col min="10516" max="10752" width="9.140625" style="116"/>
    <col min="10753" max="10753" width="56.42578125" style="116" bestFit="1" customWidth="1"/>
    <col min="10754" max="10757" width="8.42578125" style="116" bestFit="1" customWidth="1"/>
    <col min="10758" max="10758" width="7.140625" style="116" bestFit="1" customWidth="1"/>
    <col min="10759" max="10759" width="7" style="116" bestFit="1" customWidth="1"/>
    <col min="10760" max="10760" width="7.140625" style="116" bestFit="1" customWidth="1"/>
    <col min="10761" max="10761" width="6.85546875" style="116" bestFit="1" customWidth="1"/>
    <col min="10762" max="10762" width="10.42578125" style="116" bestFit="1" customWidth="1"/>
    <col min="10763" max="10763" width="54.85546875" style="116" customWidth="1"/>
    <col min="10764" max="10766" width="9.42578125" style="116" bestFit="1" customWidth="1"/>
    <col min="10767" max="10767" width="10.28515625" style="116" customWidth="1"/>
    <col min="10768" max="10768" width="8.42578125" style="116" customWidth="1"/>
    <col min="10769" max="10769" width="6.85546875" style="116" customWidth="1"/>
    <col min="10770" max="10770" width="8.28515625" style="116" customWidth="1"/>
    <col min="10771" max="10771" width="6.85546875" style="116" bestFit="1" customWidth="1"/>
    <col min="10772" max="11008" width="9.140625" style="116"/>
    <col min="11009" max="11009" width="56.42578125" style="116" bestFit="1" customWidth="1"/>
    <col min="11010" max="11013" width="8.42578125" style="116" bestFit="1" customWidth="1"/>
    <col min="11014" max="11014" width="7.140625" style="116" bestFit="1" customWidth="1"/>
    <col min="11015" max="11015" width="7" style="116" bestFit="1" customWidth="1"/>
    <col min="11016" max="11016" width="7.140625" style="116" bestFit="1" customWidth="1"/>
    <col min="11017" max="11017" width="6.85546875" style="116" bestFit="1" customWidth="1"/>
    <col min="11018" max="11018" width="10.42578125" style="116" bestFit="1" customWidth="1"/>
    <col min="11019" max="11019" width="54.85546875" style="116" customWidth="1"/>
    <col min="11020" max="11022" width="9.42578125" style="116" bestFit="1" customWidth="1"/>
    <col min="11023" max="11023" width="10.28515625" style="116" customWidth="1"/>
    <col min="11024" max="11024" width="8.42578125" style="116" customWidth="1"/>
    <col min="11025" max="11025" width="6.85546875" style="116" customWidth="1"/>
    <col min="11026" max="11026" width="8.28515625" style="116" customWidth="1"/>
    <col min="11027" max="11027" width="6.85546875" style="116" bestFit="1" customWidth="1"/>
    <col min="11028" max="11264" width="9.140625" style="116"/>
    <col min="11265" max="11265" width="56.42578125" style="116" bestFit="1" customWidth="1"/>
    <col min="11266" max="11269" width="8.42578125" style="116" bestFit="1" customWidth="1"/>
    <col min="11270" max="11270" width="7.140625" style="116" bestFit="1" customWidth="1"/>
    <col min="11271" max="11271" width="7" style="116" bestFit="1" customWidth="1"/>
    <col min="11272" max="11272" width="7.140625" style="116" bestFit="1" customWidth="1"/>
    <col min="11273" max="11273" width="6.85546875" style="116" bestFit="1" customWidth="1"/>
    <col min="11274" max="11274" width="10.42578125" style="116" bestFit="1" customWidth="1"/>
    <col min="11275" max="11275" width="54.85546875" style="116" customWidth="1"/>
    <col min="11276" max="11278" width="9.42578125" style="116" bestFit="1" customWidth="1"/>
    <col min="11279" max="11279" width="10.28515625" style="116" customWidth="1"/>
    <col min="11280" max="11280" width="8.42578125" style="116" customWidth="1"/>
    <col min="11281" max="11281" width="6.85546875" style="116" customWidth="1"/>
    <col min="11282" max="11282" width="8.28515625" style="116" customWidth="1"/>
    <col min="11283" max="11283" width="6.85546875" style="116" bestFit="1" customWidth="1"/>
    <col min="11284" max="11520" width="9.140625" style="116"/>
    <col min="11521" max="11521" width="56.42578125" style="116" bestFit="1" customWidth="1"/>
    <col min="11522" max="11525" width="8.42578125" style="116" bestFit="1" customWidth="1"/>
    <col min="11526" max="11526" width="7.140625" style="116" bestFit="1" customWidth="1"/>
    <col min="11527" max="11527" width="7" style="116" bestFit="1" customWidth="1"/>
    <col min="11528" max="11528" width="7.140625" style="116" bestFit="1" customWidth="1"/>
    <col min="11529" max="11529" width="6.85546875" style="116" bestFit="1" customWidth="1"/>
    <col min="11530" max="11530" width="10.42578125" style="116" bestFit="1" customWidth="1"/>
    <col min="11531" max="11531" width="54.85546875" style="116" customWidth="1"/>
    <col min="11532" max="11534" width="9.42578125" style="116" bestFit="1" customWidth="1"/>
    <col min="11535" max="11535" width="10.28515625" style="116" customWidth="1"/>
    <col min="11536" max="11536" width="8.42578125" style="116" customWidth="1"/>
    <col min="11537" max="11537" width="6.85546875" style="116" customWidth="1"/>
    <col min="11538" max="11538" width="8.28515625" style="116" customWidth="1"/>
    <col min="11539" max="11539" width="6.85546875" style="116" bestFit="1" customWidth="1"/>
    <col min="11540" max="11776" width="9.140625" style="116"/>
    <col min="11777" max="11777" width="56.42578125" style="116" bestFit="1" customWidth="1"/>
    <col min="11778" max="11781" width="8.42578125" style="116" bestFit="1" customWidth="1"/>
    <col min="11782" max="11782" width="7.140625" style="116" bestFit="1" customWidth="1"/>
    <col min="11783" max="11783" width="7" style="116" bestFit="1" customWidth="1"/>
    <col min="11784" max="11784" width="7.140625" style="116" bestFit="1" customWidth="1"/>
    <col min="11785" max="11785" width="6.85546875" style="116" bestFit="1" customWidth="1"/>
    <col min="11786" max="11786" width="10.42578125" style="116" bestFit="1" customWidth="1"/>
    <col min="11787" max="11787" width="54.85546875" style="116" customWidth="1"/>
    <col min="11788" max="11790" width="9.42578125" style="116" bestFit="1" customWidth="1"/>
    <col min="11791" max="11791" width="10.28515625" style="116" customWidth="1"/>
    <col min="11792" max="11792" width="8.42578125" style="116" customWidth="1"/>
    <col min="11793" max="11793" width="6.85546875" style="116" customWidth="1"/>
    <col min="11794" max="11794" width="8.28515625" style="116" customWidth="1"/>
    <col min="11795" max="11795" width="6.85546875" style="116" bestFit="1" customWidth="1"/>
    <col min="11796" max="12032" width="9.140625" style="116"/>
    <col min="12033" max="12033" width="56.42578125" style="116" bestFit="1" customWidth="1"/>
    <col min="12034" max="12037" width="8.42578125" style="116" bestFit="1" customWidth="1"/>
    <col min="12038" max="12038" width="7.140625" style="116" bestFit="1" customWidth="1"/>
    <col min="12039" max="12039" width="7" style="116" bestFit="1" customWidth="1"/>
    <col min="12040" max="12040" width="7.140625" style="116" bestFit="1" customWidth="1"/>
    <col min="12041" max="12041" width="6.85546875" style="116" bestFit="1" customWidth="1"/>
    <col min="12042" max="12042" width="10.42578125" style="116" bestFit="1" customWidth="1"/>
    <col min="12043" max="12043" width="54.85546875" style="116" customWidth="1"/>
    <col min="12044" max="12046" width="9.42578125" style="116" bestFit="1" customWidth="1"/>
    <col min="12047" max="12047" width="10.28515625" style="116" customWidth="1"/>
    <col min="12048" max="12048" width="8.42578125" style="116" customWidth="1"/>
    <col min="12049" max="12049" width="6.85546875" style="116" customWidth="1"/>
    <col min="12050" max="12050" width="8.28515625" style="116" customWidth="1"/>
    <col min="12051" max="12051" width="6.85546875" style="116" bestFit="1" customWidth="1"/>
    <col min="12052" max="12288" width="9.140625" style="116"/>
    <col min="12289" max="12289" width="56.42578125" style="116" bestFit="1" customWidth="1"/>
    <col min="12290" max="12293" width="8.42578125" style="116" bestFit="1" customWidth="1"/>
    <col min="12294" max="12294" width="7.140625" style="116" bestFit="1" customWidth="1"/>
    <col min="12295" max="12295" width="7" style="116" bestFit="1" customWidth="1"/>
    <col min="12296" max="12296" width="7.140625" style="116" bestFit="1" customWidth="1"/>
    <col min="12297" max="12297" width="6.85546875" style="116" bestFit="1" customWidth="1"/>
    <col min="12298" max="12298" width="10.42578125" style="116" bestFit="1" customWidth="1"/>
    <col min="12299" max="12299" width="54.85546875" style="116" customWidth="1"/>
    <col min="12300" max="12302" width="9.42578125" style="116" bestFit="1" customWidth="1"/>
    <col min="12303" max="12303" width="10.28515625" style="116" customWidth="1"/>
    <col min="12304" max="12304" width="8.42578125" style="116" customWidth="1"/>
    <col min="12305" max="12305" width="6.85546875" style="116" customWidth="1"/>
    <col min="12306" max="12306" width="8.28515625" style="116" customWidth="1"/>
    <col min="12307" max="12307" width="6.85546875" style="116" bestFit="1" customWidth="1"/>
    <col min="12308" max="12544" width="9.140625" style="116"/>
    <col min="12545" max="12545" width="56.42578125" style="116" bestFit="1" customWidth="1"/>
    <col min="12546" max="12549" width="8.42578125" style="116" bestFit="1" customWidth="1"/>
    <col min="12550" max="12550" width="7.140625" style="116" bestFit="1" customWidth="1"/>
    <col min="12551" max="12551" width="7" style="116" bestFit="1" customWidth="1"/>
    <col min="12552" max="12552" width="7.140625" style="116" bestFit="1" customWidth="1"/>
    <col min="12553" max="12553" width="6.85546875" style="116" bestFit="1" customWidth="1"/>
    <col min="12554" max="12554" width="10.42578125" style="116" bestFit="1" customWidth="1"/>
    <col min="12555" max="12555" width="54.85546875" style="116" customWidth="1"/>
    <col min="12556" max="12558" width="9.42578125" style="116" bestFit="1" customWidth="1"/>
    <col min="12559" max="12559" width="10.28515625" style="116" customWidth="1"/>
    <col min="12560" max="12560" width="8.42578125" style="116" customWidth="1"/>
    <col min="12561" max="12561" width="6.85546875" style="116" customWidth="1"/>
    <col min="12562" max="12562" width="8.28515625" style="116" customWidth="1"/>
    <col min="12563" max="12563" width="6.85546875" style="116" bestFit="1" customWidth="1"/>
    <col min="12564" max="12800" width="9.140625" style="116"/>
    <col min="12801" max="12801" width="56.42578125" style="116" bestFit="1" customWidth="1"/>
    <col min="12802" max="12805" width="8.42578125" style="116" bestFit="1" customWidth="1"/>
    <col min="12806" max="12806" width="7.140625" style="116" bestFit="1" customWidth="1"/>
    <col min="12807" max="12807" width="7" style="116" bestFit="1" customWidth="1"/>
    <col min="12808" max="12808" width="7.140625" style="116" bestFit="1" customWidth="1"/>
    <col min="12809" max="12809" width="6.85546875" style="116" bestFit="1" customWidth="1"/>
    <col min="12810" max="12810" width="10.42578125" style="116" bestFit="1" customWidth="1"/>
    <col min="12811" max="12811" width="54.85546875" style="116" customWidth="1"/>
    <col min="12812" max="12814" width="9.42578125" style="116" bestFit="1" customWidth="1"/>
    <col min="12815" max="12815" width="10.28515625" style="116" customWidth="1"/>
    <col min="12816" max="12816" width="8.42578125" style="116" customWidth="1"/>
    <col min="12817" max="12817" width="6.85546875" style="116" customWidth="1"/>
    <col min="12818" max="12818" width="8.28515625" style="116" customWidth="1"/>
    <col min="12819" max="12819" width="6.85546875" style="116" bestFit="1" customWidth="1"/>
    <col min="12820" max="13056" width="9.140625" style="116"/>
    <col min="13057" max="13057" width="56.42578125" style="116" bestFit="1" customWidth="1"/>
    <col min="13058" max="13061" width="8.42578125" style="116" bestFit="1" customWidth="1"/>
    <col min="13062" max="13062" width="7.140625" style="116" bestFit="1" customWidth="1"/>
    <col min="13063" max="13063" width="7" style="116" bestFit="1" customWidth="1"/>
    <col min="13064" max="13064" width="7.140625" style="116" bestFit="1" customWidth="1"/>
    <col min="13065" max="13065" width="6.85546875" style="116" bestFit="1" customWidth="1"/>
    <col min="13066" max="13066" width="10.42578125" style="116" bestFit="1" customWidth="1"/>
    <col min="13067" max="13067" width="54.85546875" style="116" customWidth="1"/>
    <col min="13068" max="13070" width="9.42578125" style="116" bestFit="1" customWidth="1"/>
    <col min="13071" max="13071" width="10.28515625" style="116" customWidth="1"/>
    <col min="13072" max="13072" width="8.42578125" style="116" customWidth="1"/>
    <col min="13073" max="13073" width="6.85546875" style="116" customWidth="1"/>
    <col min="13074" max="13074" width="8.28515625" style="116" customWidth="1"/>
    <col min="13075" max="13075" width="6.85546875" style="116" bestFit="1" customWidth="1"/>
    <col min="13076" max="13312" width="9.140625" style="116"/>
    <col min="13313" max="13313" width="56.42578125" style="116" bestFit="1" customWidth="1"/>
    <col min="13314" max="13317" width="8.42578125" style="116" bestFit="1" customWidth="1"/>
    <col min="13318" max="13318" width="7.140625" style="116" bestFit="1" customWidth="1"/>
    <col min="13319" max="13319" width="7" style="116" bestFit="1" customWidth="1"/>
    <col min="13320" max="13320" width="7.140625" style="116" bestFit="1" customWidth="1"/>
    <col min="13321" max="13321" width="6.85546875" style="116" bestFit="1" customWidth="1"/>
    <col min="13322" max="13322" width="10.42578125" style="116" bestFit="1" customWidth="1"/>
    <col min="13323" max="13323" width="54.85546875" style="116" customWidth="1"/>
    <col min="13324" max="13326" width="9.42578125" style="116" bestFit="1" customWidth="1"/>
    <col min="13327" max="13327" width="10.28515625" style="116" customWidth="1"/>
    <col min="13328" max="13328" width="8.42578125" style="116" customWidth="1"/>
    <col min="13329" max="13329" width="6.85546875" style="116" customWidth="1"/>
    <col min="13330" max="13330" width="8.28515625" style="116" customWidth="1"/>
    <col min="13331" max="13331" width="6.85546875" style="116" bestFit="1" customWidth="1"/>
    <col min="13332" max="13568" width="9.140625" style="116"/>
    <col min="13569" max="13569" width="56.42578125" style="116" bestFit="1" customWidth="1"/>
    <col min="13570" max="13573" width="8.42578125" style="116" bestFit="1" customWidth="1"/>
    <col min="13574" max="13574" width="7.140625" style="116" bestFit="1" customWidth="1"/>
    <col min="13575" max="13575" width="7" style="116" bestFit="1" customWidth="1"/>
    <col min="13576" max="13576" width="7.140625" style="116" bestFit="1" customWidth="1"/>
    <col min="13577" max="13577" width="6.85546875" style="116" bestFit="1" customWidth="1"/>
    <col min="13578" max="13578" width="10.42578125" style="116" bestFit="1" customWidth="1"/>
    <col min="13579" max="13579" width="54.85546875" style="116" customWidth="1"/>
    <col min="13580" max="13582" width="9.42578125" style="116" bestFit="1" customWidth="1"/>
    <col min="13583" max="13583" width="10.28515625" style="116" customWidth="1"/>
    <col min="13584" max="13584" width="8.42578125" style="116" customWidth="1"/>
    <col min="13585" max="13585" width="6.85546875" style="116" customWidth="1"/>
    <col min="13586" max="13586" width="8.28515625" style="116" customWidth="1"/>
    <col min="13587" max="13587" width="6.85546875" style="116" bestFit="1" customWidth="1"/>
    <col min="13588" max="13824" width="9.140625" style="116"/>
    <col min="13825" max="13825" width="56.42578125" style="116" bestFit="1" customWidth="1"/>
    <col min="13826" max="13829" width="8.42578125" style="116" bestFit="1" customWidth="1"/>
    <col min="13830" max="13830" width="7.140625" style="116" bestFit="1" customWidth="1"/>
    <col min="13831" max="13831" width="7" style="116" bestFit="1" customWidth="1"/>
    <col min="13832" max="13832" width="7.140625" style="116" bestFit="1" customWidth="1"/>
    <col min="13833" max="13833" width="6.85546875" style="116" bestFit="1" customWidth="1"/>
    <col min="13834" max="13834" width="10.42578125" style="116" bestFit="1" customWidth="1"/>
    <col min="13835" max="13835" width="54.85546875" style="116" customWidth="1"/>
    <col min="13836" max="13838" width="9.42578125" style="116" bestFit="1" customWidth="1"/>
    <col min="13839" max="13839" width="10.28515625" style="116" customWidth="1"/>
    <col min="13840" max="13840" width="8.42578125" style="116" customWidth="1"/>
    <col min="13841" max="13841" width="6.85546875" style="116" customWidth="1"/>
    <col min="13842" max="13842" width="8.28515625" style="116" customWidth="1"/>
    <col min="13843" max="13843" width="6.85546875" style="116" bestFit="1" customWidth="1"/>
    <col min="13844" max="14080" width="9.140625" style="116"/>
    <col min="14081" max="14081" width="56.42578125" style="116" bestFit="1" customWidth="1"/>
    <col min="14082" max="14085" width="8.42578125" style="116" bestFit="1" customWidth="1"/>
    <col min="14086" max="14086" width="7.140625" style="116" bestFit="1" customWidth="1"/>
    <col min="14087" max="14087" width="7" style="116" bestFit="1" customWidth="1"/>
    <col min="14088" max="14088" width="7.140625" style="116" bestFit="1" customWidth="1"/>
    <col min="14089" max="14089" width="6.85546875" style="116" bestFit="1" customWidth="1"/>
    <col min="14090" max="14090" width="10.42578125" style="116" bestFit="1" customWidth="1"/>
    <col min="14091" max="14091" width="54.85546875" style="116" customWidth="1"/>
    <col min="14092" max="14094" width="9.42578125" style="116" bestFit="1" customWidth="1"/>
    <col min="14095" max="14095" width="10.28515625" style="116" customWidth="1"/>
    <col min="14096" max="14096" width="8.42578125" style="116" customWidth="1"/>
    <col min="14097" max="14097" width="6.85546875" style="116" customWidth="1"/>
    <col min="14098" max="14098" width="8.28515625" style="116" customWidth="1"/>
    <col min="14099" max="14099" width="6.85546875" style="116" bestFit="1" customWidth="1"/>
    <col min="14100" max="14336" width="9.140625" style="116"/>
    <col min="14337" max="14337" width="56.42578125" style="116" bestFit="1" customWidth="1"/>
    <col min="14338" max="14341" width="8.42578125" style="116" bestFit="1" customWidth="1"/>
    <col min="14342" max="14342" width="7.140625" style="116" bestFit="1" customWidth="1"/>
    <col min="14343" max="14343" width="7" style="116" bestFit="1" customWidth="1"/>
    <col min="14344" max="14344" width="7.140625" style="116" bestFit="1" customWidth="1"/>
    <col min="14345" max="14345" width="6.85546875" style="116" bestFit="1" customWidth="1"/>
    <col min="14346" max="14346" width="10.42578125" style="116" bestFit="1" customWidth="1"/>
    <col min="14347" max="14347" width="54.85546875" style="116" customWidth="1"/>
    <col min="14348" max="14350" width="9.42578125" style="116" bestFit="1" customWidth="1"/>
    <col min="14351" max="14351" width="10.28515625" style="116" customWidth="1"/>
    <col min="14352" max="14352" width="8.42578125" style="116" customWidth="1"/>
    <col min="14353" max="14353" width="6.85546875" style="116" customWidth="1"/>
    <col min="14354" max="14354" width="8.28515625" style="116" customWidth="1"/>
    <col min="14355" max="14355" width="6.85546875" style="116" bestFit="1" customWidth="1"/>
    <col min="14356" max="14592" width="9.140625" style="116"/>
    <col min="14593" max="14593" width="56.42578125" style="116" bestFit="1" customWidth="1"/>
    <col min="14594" max="14597" width="8.42578125" style="116" bestFit="1" customWidth="1"/>
    <col min="14598" max="14598" width="7.140625" style="116" bestFit="1" customWidth="1"/>
    <col min="14599" max="14599" width="7" style="116" bestFit="1" customWidth="1"/>
    <col min="14600" max="14600" width="7.140625" style="116" bestFit="1" customWidth="1"/>
    <col min="14601" max="14601" width="6.85546875" style="116" bestFit="1" customWidth="1"/>
    <col min="14602" max="14602" width="10.42578125" style="116" bestFit="1" customWidth="1"/>
    <col min="14603" max="14603" width="54.85546875" style="116" customWidth="1"/>
    <col min="14604" max="14606" width="9.42578125" style="116" bestFit="1" customWidth="1"/>
    <col min="14607" max="14607" width="10.28515625" style="116" customWidth="1"/>
    <col min="14608" max="14608" width="8.42578125" style="116" customWidth="1"/>
    <col min="14609" max="14609" width="6.85546875" style="116" customWidth="1"/>
    <col min="14610" max="14610" width="8.28515625" style="116" customWidth="1"/>
    <col min="14611" max="14611" width="6.85546875" style="116" bestFit="1" customWidth="1"/>
    <col min="14612" max="14848" width="9.140625" style="116"/>
    <col min="14849" max="14849" width="56.42578125" style="116" bestFit="1" customWidth="1"/>
    <col min="14850" max="14853" width="8.42578125" style="116" bestFit="1" customWidth="1"/>
    <col min="14854" max="14854" width="7.140625" style="116" bestFit="1" customWidth="1"/>
    <col min="14855" max="14855" width="7" style="116" bestFit="1" customWidth="1"/>
    <col min="14856" max="14856" width="7.140625" style="116" bestFit="1" customWidth="1"/>
    <col min="14857" max="14857" width="6.85546875" style="116" bestFit="1" customWidth="1"/>
    <col min="14858" max="14858" width="10.42578125" style="116" bestFit="1" customWidth="1"/>
    <col min="14859" max="14859" width="54.85546875" style="116" customWidth="1"/>
    <col min="14860" max="14862" width="9.42578125" style="116" bestFit="1" customWidth="1"/>
    <col min="14863" max="14863" width="10.28515625" style="116" customWidth="1"/>
    <col min="14864" max="14864" width="8.42578125" style="116" customWidth="1"/>
    <col min="14865" max="14865" width="6.85546875" style="116" customWidth="1"/>
    <col min="14866" max="14866" width="8.28515625" style="116" customWidth="1"/>
    <col min="14867" max="14867" width="6.85546875" style="116" bestFit="1" customWidth="1"/>
    <col min="14868" max="15104" width="9.140625" style="116"/>
    <col min="15105" max="15105" width="56.42578125" style="116" bestFit="1" customWidth="1"/>
    <col min="15106" max="15109" width="8.42578125" style="116" bestFit="1" customWidth="1"/>
    <col min="15110" max="15110" width="7.140625" style="116" bestFit="1" customWidth="1"/>
    <col min="15111" max="15111" width="7" style="116" bestFit="1" customWidth="1"/>
    <col min="15112" max="15112" width="7.140625" style="116" bestFit="1" customWidth="1"/>
    <col min="15113" max="15113" width="6.85546875" style="116" bestFit="1" customWidth="1"/>
    <col min="15114" max="15114" width="10.42578125" style="116" bestFit="1" customWidth="1"/>
    <col min="15115" max="15115" width="54.85546875" style="116" customWidth="1"/>
    <col min="15116" max="15118" width="9.42578125" style="116" bestFit="1" customWidth="1"/>
    <col min="15119" max="15119" width="10.28515625" style="116" customWidth="1"/>
    <col min="15120" max="15120" width="8.42578125" style="116" customWidth="1"/>
    <col min="15121" max="15121" width="6.85546875" style="116" customWidth="1"/>
    <col min="15122" max="15122" width="8.28515625" style="116" customWidth="1"/>
    <col min="15123" max="15123" width="6.85546875" style="116" bestFit="1" customWidth="1"/>
    <col min="15124" max="15360" width="9.140625" style="116"/>
    <col min="15361" max="15361" width="56.42578125" style="116" bestFit="1" customWidth="1"/>
    <col min="15362" max="15365" width="8.42578125" style="116" bestFit="1" customWidth="1"/>
    <col min="15366" max="15366" width="7.140625" style="116" bestFit="1" customWidth="1"/>
    <col min="15367" max="15367" width="7" style="116" bestFit="1" customWidth="1"/>
    <col min="15368" max="15368" width="7.140625" style="116" bestFit="1" customWidth="1"/>
    <col min="15369" max="15369" width="6.85546875" style="116" bestFit="1" customWidth="1"/>
    <col min="15370" max="15370" width="10.42578125" style="116" bestFit="1" customWidth="1"/>
    <col min="15371" max="15371" width="54.85546875" style="116" customWidth="1"/>
    <col min="15372" max="15374" width="9.42578125" style="116" bestFit="1" customWidth="1"/>
    <col min="15375" max="15375" width="10.28515625" style="116" customWidth="1"/>
    <col min="15376" max="15376" width="8.42578125" style="116" customWidth="1"/>
    <col min="15377" max="15377" width="6.85546875" style="116" customWidth="1"/>
    <col min="15378" max="15378" width="8.28515625" style="116" customWidth="1"/>
    <col min="15379" max="15379" width="6.85546875" style="116" bestFit="1" customWidth="1"/>
    <col min="15380" max="15616" width="9.140625" style="116"/>
    <col min="15617" max="15617" width="56.42578125" style="116" bestFit="1" customWidth="1"/>
    <col min="15618" max="15621" width="8.42578125" style="116" bestFit="1" customWidth="1"/>
    <col min="15622" max="15622" width="7.140625" style="116" bestFit="1" customWidth="1"/>
    <col min="15623" max="15623" width="7" style="116" bestFit="1" customWidth="1"/>
    <col min="15624" max="15624" width="7.140625" style="116" bestFit="1" customWidth="1"/>
    <col min="15625" max="15625" width="6.85546875" style="116" bestFit="1" customWidth="1"/>
    <col min="15626" max="15626" width="10.42578125" style="116" bestFit="1" customWidth="1"/>
    <col min="15627" max="15627" width="54.85546875" style="116" customWidth="1"/>
    <col min="15628" max="15630" width="9.42578125" style="116" bestFit="1" customWidth="1"/>
    <col min="15631" max="15631" width="10.28515625" style="116" customWidth="1"/>
    <col min="15632" max="15632" width="8.42578125" style="116" customWidth="1"/>
    <col min="15633" max="15633" width="6.85546875" style="116" customWidth="1"/>
    <col min="15634" max="15634" width="8.28515625" style="116" customWidth="1"/>
    <col min="15635" max="15635" width="6.85546875" style="116" bestFit="1" customWidth="1"/>
    <col min="15636" max="15872" width="9.140625" style="116"/>
    <col min="15873" max="15873" width="56.42578125" style="116" bestFit="1" customWidth="1"/>
    <col min="15874" max="15877" width="8.42578125" style="116" bestFit="1" customWidth="1"/>
    <col min="15878" max="15878" width="7.140625" style="116" bestFit="1" customWidth="1"/>
    <col min="15879" max="15879" width="7" style="116" bestFit="1" customWidth="1"/>
    <col min="15880" max="15880" width="7.140625" style="116" bestFit="1" customWidth="1"/>
    <col min="15881" max="15881" width="6.85546875" style="116" bestFit="1" customWidth="1"/>
    <col min="15882" max="15882" width="10.42578125" style="116" bestFit="1" customWidth="1"/>
    <col min="15883" max="15883" width="54.85546875" style="116" customWidth="1"/>
    <col min="15884" max="15886" width="9.42578125" style="116" bestFit="1" customWidth="1"/>
    <col min="15887" max="15887" width="10.28515625" style="116" customWidth="1"/>
    <col min="15888" max="15888" width="8.42578125" style="116" customWidth="1"/>
    <col min="15889" max="15889" width="6.85546875" style="116" customWidth="1"/>
    <col min="15890" max="15890" width="8.28515625" style="116" customWidth="1"/>
    <col min="15891" max="15891" width="6.85546875" style="116" bestFit="1" customWidth="1"/>
    <col min="15892" max="16128" width="9.140625" style="116"/>
    <col min="16129" max="16129" width="56.42578125" style="116" bestFit="1" customWidth="1"/>
    <col min="16130" max="16133" width="8.42578125" style="116" bestFit="1" customWidth="1"/>
    <col min="16134" max="16134" width="7.140625" style="116" bestFit="1" customWidth="1"/>
    <col min="16135" max="16135" width="7" style="116" bestFit="1" customWidth="1"/>
    <col min="16136" max="16136" width="7.140625" style="116" bestFit="1" customWidth="1"/>
    <col min="16137" max="16137" width="6.85546875" style="116" bestFit="1" customWidth="1"/>
    <col min="16138" max="16138" width="10.42578125" style="116" bestFit="1" customWidth="1"/>
    <col min="16139" max="16139" width="54.85546875" style="116" customWidth="1"/>
    <col min="16140" max="16142" width="9.42578125" style="116" bestFit="1" customWidth="1"/>
    <col min="16143" max="16143" width="10.28515625" style="116" customWidth="1"/>
    <col min="16144" max="16144" width="8.42578125" style="116" customWidth="1"/>
    <col min="16145" max="16145" width="6.85546875" style="116" customWidth="1"/>
    <col min="16146" max="16146" width="8.28515625" style="116" customWidth="1"/>
    <col min="16147" max="16147" width="6.85546875" style="116" bestFit="1" customWidth="1"/>
    <col min="16148" max="16384" width="9.140625" style="116"/>
  </cols>
  <sheetData>
    <row r="1" spans="1:19" ht="15.75">
      <c r="A1" s="1940" t="s">
        <v>732</v>
      </c>
      <c r="B1" s="1940"/>
      <c r="C1" s="1940"/>
      <c r="D1" s="1940"/>
      <c r="E1" s="1940"/>
      <c r="F1" s="1940"/>
      <c r="G1" s="1940"/>
      <c r="H1" s="1940"/>
      <c r="I1" s="1940"/>
      <c r="J1" s="1940"/>
      <c r="K1" s="1940"/>
      <c r="L1" s="1940"/>
      <c r="M1" s="1940"/>
      <c r="N1" s="1940"/>
      <c r="O1" s="1940"/>
      <c r="P1" s="1940"/>
      <c r="Q1" s="1940"/>
      <c r="R1" s="1940"/>
      <c r="S1" s="1940"/>
    </row>
    <row r="2" spans="1:19" ht="18.75">
      <c r="A2" s="1941" t="s">
        <v>421</v>
      </c>
      <c r="B2" s="1941"/>
      <c r="C2" s="1941"/>
      <c r="D2" s="1941"/>
      <c r="E2" s="1941"/>
      <c r="F2" s="1941"/>
      <c r="G2" s="1941"/>
      <c r="H2" s="1941"/>
      <c r="I2" s="1941"/>
      <c r="J2" s="1941"/>
      <c r="K2" s="1941"/>
      <c r="L2" s="1941"/>
      <c r="M2" s="1941"/>
      <c r="N2" s="1941"/>
      <c r="O2" s="1941"/>
      <c r="P2" s="1941"/>
      <c r="Q2" s="1941"/>
      <c r="R2" s="1941"/>
      <c r="S2" s="1941"/>
    </row>
    <row r="3" spans="1:19" ht="13.5" thickBot="1">
      <c r="A3" s="120"/>
      <c r="B3" s="120"/>
      <c r="C3" s="120"/>
      <c r="D3" s="120"/>
      <c r="E3" s="120"/>
      <c r="F3" s="120"/>
      <c r="G3" s="120"/>
      <c r="H3" s="1942" t="s">
        <v>64</v>
      </c>
      <c r="I3" s="1942"/>
      <c r="K3" s="120"/>
      <c r="L3" s="120"/>
      <c r="M3" s="120"/>
      <c r="N3" s="120"/>
      <c r="O3" s="120"/>
      <c r="P3" s="120"/>
      <c r="Q3" s="120"/>
      <c r="R3" s="1942" t="s">
        <v>64</v>
      </c>
      <c r="S3" s="1942"/>
    </row>
    <row r="4" spans="1:19" ht="13.5" customHeight="1" thickTop="1">
      <c r="A4" s="1937" t="s">
        <v>322</v>
      </c>
      <c r="B4" s="836">
        <v>2017</v>
      </c>
      <c r="C4" s="837">
        <v>2017</v>
      </c>
      <c r="D4" s="838">
        <v>2018</v>
      </c>
      <c r="E4" s="837">
        <v>2018</v>
      </c>
      <c r="F4" s="1943" t="s">
        <v>282</v>
      </c>
      <c r="G4" s="1944"/>
      <c r="H4" s="1944"/>
      <c r="I4" s="1945"/>
      <c r="K4" s="1937" t="s">
        <v>322</v>
      </c>
      <c r="L4" s="836">
        <v>2017</v>
      </c>
      <c r="M4" s="838">
        <v>2017</v>
      </c>
      <c r="N4" s="838">
        <v>2018</v>
      </c>
      <c r="O4" s="837">
        <v>2018</v>
      </c>
      <c r="P4" s="1943" t="s">
        <v>282</v>
      </c>
      <c r="Q4" s="1944"/>
      <c r="R4" s="1944"/>
      <c r="S4" s="1945"/>
    </row>
    <row r="5" spans="1:19">
      <c r="A5" s="1938"/>
      <c r="B5" s="839" t="s">
        <v>284</v>
      </c>
      <c r="C5" s="840" t="s">
        <v>285</v>
      </c>
      <c r="D5" s="839" t="s">
        <v>286</v>
      </c>
      <c r="E5" s="840" t="s">
        <v>287</v>
      </c>
      <c r="F5" s="1933" t="s">
        <v>44</v>
      </c>
      <c r="G5" s="1934"/>
      <c r="H5" s="1933" t="s">
        <v>132</v>
      </c>
      <c r="I5" s="1935"/>
      <c r="K5" s="1938"/>
      <c r="L5" s="839" t="s">
        <v>284</v>
      </c>
      <c r="M5" s="840" t="s">
        <v>285</v>
      </c>
      <c r="N5" s="839" t="s">
        <v>286</v>
      </c>
      <c r="O5" s="840" t="s">
        <v>405</v>
      </c>
      <c r="P5" s="1933" t="s">
        <v>44</v>
      </c>
      <c r="Q5" s="1934"/>
      <c r="R5" s="1933" t="s">
        <v>132</v>
      </c>
      <c r="S5" s="1935"/>
    </row>
    <row r="6" spans="1:19">
      <c r="A6" s="1939"/>
      <c r="B6" s="841"/>
      <c r="C6" s="842"/>
      <c r="D6" s="842"/>
      <c r="E6" s="842"/>
      <c r="F6" s="843" t="s">
        <v>3</v>
      </c>
      <c r="G6" s="844" t="s">
        <v>288</v>
      </c>
      <c r="H6" s="843" t="s">
        <v>3</v>
      </c>
      <c r="I6" s="845" t="s">
        <v>288</v>
      </c>
      <c r="K6" s="1939"/>
      <c r="L6" s="841"/>
      <c r="M6" s="842"/>
      <c r="N6" s="842"/>
      <c r="O6" s="842"/>
      <c r="P6" s="843" t="s">
        <v>3</v>
      </c>
      <c r="Q6" s="844" t="s">
        <v>288</v>
      </c>
      <c r="R6" s="843" t="s">
        <v>3</v>
      </c>
      <c r="S6" s="845" t="s">
        <v>288</v>
      </c>
    </row>
    <row r="7" spans="1:19" s="120" customFormat="1">
      <c r="A7" s="121" t="s">
        <v>422</v>
      </c>
      <c r="B7" s="122">
        <v>90041.163963841056</v>
      </c>
      <c r="C7" s="123">
        <v>106500.2518592078</v>
      </c>
      <c r="D7" s="123">
        <v>135756.55206655609</v>
      </c>
      <c r="E7" s="123">
        <v>157965.3649550273</v>
      </c>
      <c r="F7" s="123">
        <v>16459.087895366742</v>
      </c>
      <c r="G7" s="123">
        <v>18.279514802781115</v>
      </c>
      <c r="H7" s="123">
        <v>22208.812888471206</v>
      </c>
      <c r="I7" s="124">
        <v>16.359293566606713</v>
      </c>
      <c r="J7" s="119"/>
      <c r="K7" s="121" t="s">
        <v>423</v>
      </c>
      <c r="L7" s="125">
        <v>33692.491801106589</v>
      </c>
      <c r="M7" s="126">
        <v>33884.877338806902</v>
      </c>
      <c r="N7" s="126">
        <v>36935.751115149898</v>
      </c>
      <c r="O7" s="126">
        <v>41097.836138991901</v>
      </c>
      <c r="P7" s="126">
        <v>192.38553770031285</v>
      </c>
      <c r="Q7" s="126">
        <v>0.5710041834720998</v>
      </c>
      <c r="R7" s="126">
        <v>4162.0850238420026</v>
      </c>
      <c r="S7" s="127">
        <v>11.268445606714208</v>
      </c>
    </row>
    <row r="8" spans="1:19" s="114" customFormat="1">
      <c r="A8" s="128" t="s">
        <v>424</v>
      </c>
      <c r="B8" s="129">
        <v>11443.927111926099</v>
      </c>
      <c r="C8" s="130">
        <v>13270.396171079101</v>
      </c>
      <c r="D8" s="130">
        <v>15778.509357744011</v>
      </c>
      <c r="E8" s="130">
        <v>19800.176465392611</v>
      </c>
      <c r="F8" s="131">
        <v>1826.4690591530016</v>
      </c>
      <c r="G8" s="131">
        <v>15.96015984101801</v>
      </c>
      <c r="H8" s="131">
        <v>4021.6671076486</v>
      </c>
      <c r="I8" s="132">
        <v>25.488257581663039</v>
      </c>
      <c r="J8" s="118"/>
      <c r="K8" s="128" t="s">
        <v>425</v>
      </c>
      <c r="L8" s="133">
        <v>20785.778497327086</v>
      </c>
      <c r="M8" s="134">
        <v>22719.479057941902</v>
      </c>
      <c r="N8" s="134">
        <v>25683.661072491901</v>
      </c>
      <c r="O8" s="134">
        <v>29664.52090403191</v>
      </c>
      <c r="P8" s="135">
        <v>1933.7005606148159</v>
      </c>
      <c r="Q8" s="135">
        <v>9.3029980131053396</v>
      </c>
      <c r="R8" s="135">
        <v>3980.8598315400086</v>
      </c>
      <c r="S8" s="136">
        <v>15.499580921520758</v>
      </c>
    </row>
    <row r="9" spans="1:19" s="114" customFormat="1">
      <c r="A9" s="128" t="s">
        <v>426</v>
      </c>
      <c r="B9" s="137">
        <v>2959.2410274899999</v>
      </c>
      <c r="C9" s="131">
        <v>3037.4696604824003</v>
      </c>
      <c r="D9" s="131">
        <v>3138.66533708</v>
      </c>
      <c r="E9" s="131">
        <v>3283.3125142899989</v>
      </c>
      <c r="F9" s="137">
        <v>78.228632992400435</v>
      </c>
      <c r="G9" s="131">
        <v>2.6435370510780336</v>
      </c>
      <c r="H9" s="131">
        <v>144.64717720999897</v>
      </c>
      <c r="I9" s="132">
        <v>4.6085568761073725</v>
      </c>
      <c r="K9" s="128" t="s">
        <v>427</v>
      </c>
      <c r="L9" s="138">
        <v>27.260503960000001</v>
      </c>
      <c r="M9" s="135">
        <v>15.749988470000003</v>
      </c>
      <c r="N9" s="135">
        <v>80.731090099999989</v>
      </c>
      <c r="O9" s="135">
        <v>76.796550280000005</v>
      </c>
      <c r="P9" s="138">
        <v>-11.510515489999998</v>
      </c>
      <c r="Q9" s="135">
        <v>-42.22414782532875</v>
      </c>
      <c r="R9" s="135">
        <v>-3.9345398199999835</v>
      </c>
      <c r="S9" s="136">
        <v>-4.873636433158957</v>
      </c>
    </row>
    <row r="10" spans="1:19" s="114" customFormat="1">
      <c r="A10" s="128" t="s">
        <v>428</v>
      </c>
      <c r="B10" s="137">
        <v>32324.876146634997</v>
      </c>
      <c r="C10" s="131">
        <v>37691.523030822995</v>
      </c>
      <c r="D10" s="131">
        <v>47489.253618740273</v>
      </c>
      <c r="E10" s="131">
        <v>52874.693590297698</v>
      </c>
      <c r="F10" s="137">
        <v>5366.6468841879978</v>
      </c>
      <c r="G10" s="131">
        <v>16.602219479027031</v>
      </c>
      <c r="H10" s="131">
        <v>5385.4399715574255</v>
      </c>
      <c r="I10" s="132">
        <v>11.340333993862172</v>
      </c>
      <c r="K10" s="128" t="s">
        <v>429</v>
      </c>
      <c r="L10" s="138">
        <v>8732.5246681595017</v>
      </c>
      <c r="M10" s="135">
        <v>7211.7575902049985</v>
      </c>
      <c r="N10" s="135">
        <v>6654.8503755279999</v>
      </c>
      <c r="O10" s="135">
        <v>6575.1892575899992</v>
      </c>
      <c r="P10" s="138">
        <v>-1520.7670779545033</v>
      </c>
      <c r="Q10" s="135">
        <v>-17.414976032069148</v>
      </c>
      <c r="R10" s="135">
        <v>-79.661117938000643</v>
      </c>
      <c r="S10" s="136">
        <v>-1.1970384522984905</v>
      </c>
    </row>
    <row r="11" spans="1:19" s="114" customFormat="1">
      <c r="A11" s="128" t="s">
        <v>430</v>
      </c>
      <c r="B11" s="137">
        <v>1826.9595200699998</v>
      </c>
      <c r="C11" s="131">
        <v>451.66506522000009</v>
      </c>
      <c r="D11" s="131">
        <v>2550.2065493404002</v>
      </c>
      <c r="E11" s="131">
        <v>2910.9221742504005</v>
      </c>
      <c r="F11" s="137">
        <v>-1375.2944548499997</v>
      </c>
      <c r="G11" s="131">
        <v>-75.277773795300376</v>
      </c>
      <c r="H11" s="131">
        <v>360.71562491000032</v>
      </c>
      <c r="I11" s="132">
        <v>14.144565074672006</v>
      </c>
      <c r="K11" s="128" t="s">
        <v>431</v>
      </c>
      <c r="L11" s="139">
        <v>4146.92813166</v>
      </c>
      <c r="M11" s="140">
        <v>3937.8907021899995</v>
      </c>
      <c r="N11" s="140">
        <v>4516.5085770300002</v>
      </c>
      <c r="O11" s="140">
        <v>4781.3294270899996</v>
      </c>
      <c r="P11" s="135">
        <v>-209.03742947000046</v>
      </c>
      <c r="Q11" s="135">
        <v>-5.0407777234934512</v>
      </c>
      <c r="R11" s="135">
        <v>264.82085005999943</v>
      </c>
      <c r="S11" s="136">
        <v>5.8633974793454797</v>
      </c>
    </row>
    <row r="12" spans="1:19" s="114" customFormat="1">
      <c r="A12" s="128" t="s">
        <v>432</v>
      </c>
      <c r="B12" s="141">
        <v>41486.160157719947</v>
      </c>
      <c r="C12" s="142">
        <v>52049.19793160331</v>
      </c>
      <c r="D12" s="142">
        <v>66799.917203651436</v>
      </c>
      <c r="E12" s="142">
        <v>79096.260210796609</v>
      </c>
      <c r="F12" s="131">
        <v>10563.037773883363</v>
      </c>
      <c r="G12" s="131">
        <v>25.461594261135161</v>
      </c>
      <c r="H12" s="131">
        <v>12296.343007145173</v>
      </c>
      <c r="I12" s="132">
        <v>18.407721928243685</v>
      </c>
      <c r="K12" s="121" t="s">
        <v>433</v>
      </c>
      <c r="L12" s="125">
        <v>105100.41508861403</v>
      </c>
      <c r="M12" s="126">
        <v>110215.706253639</v>
      </c>
      <c r="N12" s="126">
        <v>133168.104986046</v>
      </c>
      <c r="O12" s="126">
        <v>143686.26066032099</v>
      </c>
      <c r="P12" s="126">
        <v>5115.2911650249735</v>
      </c>
      <c r="Q12" s="126">
        <v>4.8670513439096155</v>
      </c>
      <c r="R12" s="126">
        <v>10518.155674274982</v>
      </c>
      <c r="S12" s="127">
        <v>7.8984045581914115</v>
      </c>
    </row>
    <row r="13" spans="1:19" s="120" customFormat="1">
      <c r="A13" s="121" t="s">
        <v>434</v>
      </c>
      <c r="B13" s="122">
        <v>3894.4797711739998</v>
      </c>
      <c r="C13" s="123">
        <v>3980.3282848239996</v>
      </c>
      <c r="D13" s="123">
        <v>5033.271656500001</v>
      </c>
      <c r="E13" s="123">
        <v>6454.2825652000001</v>
      </c>
      <c r="F13" s="123">
        <v>85.848513649999859</v>
      </c>
      <c r="G13" s="123">
        <v>2.2043640921036451</v>
      </c>
      <c r="H13" s="123">
        <v>1421.0109086999992</v>
      </c>
      <c r="I13" s="124">
        <v>28.232350758673956</v>
      </c>
      <c r="K13" s="128" t="s">
        <v>435</v>
      </c>
      <c r="L13" s="133">
        <v>15215.767211950006</v>
      </c>
      <c r="M13" s="134">
        <v>16012.862156044994</v>
      </c>
      <c r="N13" s="134">
        <v>16560.525646539998</v>
      </c>
      <c r="O13" s="134">
        <v>17091.117603954994</v>
      </c>
      <c r="P13" s="135">
        <v>797.09494409498802</v>
      </c>
      <c r="Q13" s="135">
        <v>5.2386115862036435</v>
      </c>
      <c r="R13" s="135">
        <v>530.5919574149957</v>
      </c>
      <c r="S13" s="136">
        <v>3.2039560140764776</v>
      </c>
    </row>
    <row r="14" spans="1:19" s="114" customFormat="1">
      <c r="A14" s="128" t="s">
        <v>436</v>
      </c>
      <c r="B14" s="129">
        <v>1449.5635857780001</v>
      </c>
      <c r="C14" s="130">
        <v>1622.5407271800002</v>
      </c>
      <c r="D14" s="130">
        <v>2067.7479726500001</v>
      </c>
      <c r="E14" s="130">
        <v>3273.0161813</v>
      </c>
      <c r="F14" s="131">
        <v>172.97714140200014</v>
      </c>
      <c r="G14" s="131">
        <v>11.933049581206264</v>
      </c>
      <c r="H14" s="131">
        <v>1205.2682086499999</v>
      </c>
      <c r="I14" s="132">
        <v>58.28893194876855</v>
      </c>
      <c r="K14" s="128" t="s">
        <v>437</v>
      </c>
      <c r="L14" s="138">
        <v>13977.515579923998</v>
      </c>
      <c r="M14" s="135">
        <v>14440.051868184</v>
      </c>
      <c r="N14" s="135">
        <v>15524.152952999002</v>
      </c>
      <c r="O14" s="135">
        <v>15836.856639319001</v>
      </c>
      <c r="P14" s="138">
        <v>462.53628826000204</v>
      </c>
      <c r="Q14" s="135">
        <v>3.309145216939311</v>
      </c>
      <c r="R14" s="135">
        <v>312.70368631999918</v>
      </c>
      <c r="S14" s="136">
        <v>2.0143043376778258</v>
      </c>
    </row>
    <row r="15" spans="1:19" s="114" customFormat="1">
      <c r="A15" s="128" t="s">
        <v>438</v>
      </c>
      <c r="B15" s="137">
        <v>581.56760937599995</v>
      </c>
      <c r="C15" s="131">
        <v>525.54967562399986</v>
      </c>
      <c r="D15" s="131">
        <v>489.91181279999995</v>
      </c>
      <c r="E15" s="131">
        <v>445.39055391999995</v>
      </c>
      <c r="F15" s="137">
        <v>-56.01793375200009</v>
      </c>
      <c r="G15" s="131">
        <v>-9.6322306897568133</v>
      </c>
      <c r="H15" s="131">
        <v>-44.521258880000005</v>
      </c>
      <c r="I15" s="132">
        <v>-9.0876067318211859</v>
      </c>
      <c r="K15" s="128" t="s">
        <v>439</v>
      </c>
      <c r="L15" s="138">
        <v>0</v>
      </c>
      <c r="M15" s="135">
        <v>0</v>
      </c>
      <c r="N15" s="135">
        <v>0</v>
      </c>
      <c r="O15" s="135">
        <v>0</v>
      </c>
      <c r="P15" s="143">
        <v>0</v>
      </c>
      <c r="Q15" s="144"/>
      <c r="R15" s="144">
        <v>0</v>
      </c>
      <c r="S15" s="145"/>
    </row>
    <row r="16" spans="1:19" s="114" customFormat="1">
      <c r="A16" s="128" t="s">
        <v>440</v>
      </c>
      <c r="B16" s="137">
        <v>575.03229275000001</v>
      </c>
      <c r="C16" s="131">
        <v>508.18049922</v>
      </c>
      <c r="D16" s="131">
        <v>756.08660152999983</v>
      </c>
      <c r="E16" s="131">
        <v>838.98393242999998</v>
      </c>
      <c r="F16" s="137">
        <v>-66.851793530000009</v>
      </c>
      <c r="G16" s="131">
        <v>-11.625745957725609</v>
      </c>
      <c r="H16" s="131">
        <v>82.897330900000156</v>
      </c>
      <c r="I16" s="132">
        <v>10.963999458825349</v>
      </c>
      <c r="K16" s="128" t="s">
        <v>441</v>
      </c>
      <c r="L16" s="138">
        <v>0</v>
      </c>
      <c r="M16" s="135">
        <v>0</v>
      </c>
      <c r="N16" s="135">
        <v>0</v>
      </c>
      <c r="O16" s="135">
        <v>0</v>
      </c>
      <c r="P16" s="143">
        <v>0</v>
      </c>
      <c r="Q16" s="144"/>
      <c r="R16" s="144">
        <v>0</v>
      </c>
      <c r="S16" s="145"/>
    </row>
    <row r="17" spans="1:19" s="114" customFormat="1">
      <c r="A17" s="128" t="s">
        <v>442</v>
      </c>
      <c r="B17" s="137">
        <v>7.3199999999999994</v>
      </c>
      <c r="C17" s="131">
        <v>9.9886700000000008</v>
      </c>
      <c r="D17" s="131">
        <v>15.38632142</v>
      </c>
      <c r="E17" s="131">
        <v>23.574847910000003</v>
      </c>
      <c r="F17" s="137">
        <v>2.6686700000000014</v>
      </c>
      <c r="G17" s="131">
        <v>36.457240437158497</v>
      </c>
      <c r="H17" s="131">
        <v>8.1885264900000028</v>
      </c>
      <c r="I17" s="132">
        <v>53.219520549961338</v>
      </c>
      <c r="J17" s="118"/>
      <c r="K17" s="128" t="s">
        <v>443</v>
      </c>
      <c r="L17" s="138">
        <v>58209.597537530019</v>
      </c>
      <c r="M17" s="135">
        <v>62118.834670740012</v>
      </c>
      <c r="N17" s="135">
        <v>80767.473512604003</v>
      </c>
      <c r="O17" s="135">
        <v>88866.026869653986</v>
      </c>
      <c r="P17" s="138">
        <v>3909.2371332099938</v>
      </c>
      <c r="Q17" s="146">
        <v>6.7157948149178566</v>
      </c>
      <c r="R17" s="146">
        <v>8098.5533570499829</v>
      </c>
      <c r="S17" s="147">
        <v>10.026998499323096</v>
      </c>
    </row>
    <row r="18" spans="1:19" s="114" customFormat="1">
      <c r="A18" s="128" t="s">
        <v>444</v>
      </c>
      <c r="B18" s="137">
        <v>32.251591149999996</v>
      </c>
      <c r="C18" s="131">
        <v>43.705442779999998</v>
      </c>
      <c r="D18" s="131">
        <v>43.687589719999998</v>
      </c>
      <c r="E18" s="131">
        <v>45.031907570000001</v>
      </c>
      <c r="F18" s="137">
        <v>11.453851630000003</v>
      </c>
      <c r="G18" s="131">
        <v>35.514066815274028</v>
      </c>
      <c r="H18" s="131">
        <v>1.344317850000003</v>
      </c>
      <c r="I18" s="132">
        <v>3.0771160840319371</v>
      </c>
      <c r="K18" s="128" t="s">
        <v>445</v>
      </c>
      <c r="L18" s="138">
        <v>5158.7032163699996</v>
      </c>
      <c r="M18" s="135">
        <v>5349.2428314999988</v>
      </c>
      <c r="N18" s="135">
        <v>6095.5717954199999</v>
      </c>
      <c r="O18" s="135">
        <v>6493.3797650299994</v>
      </c>
      <c r="P18" s="138">
        <v>190.53961512999922</v>
      </c>
      <c r="Q18" s="146">
        <v>3.6935564450647993</v>
      </c>
      <c r="R18" s="146">
        <v>397.80796960999942</v>
      </c>
      <c r="S18" s="147">
        <v>6.5261797081759987</v>
      </c>
    </row>
    <row r="19" spans="1:19" s="114" customFormat="1">
      <c r="A19" s="128" t="s">
        <v>446</v>
      </c>
      <c r="B19" s="137">
        <v>437.9450478199999</v>
      </c>
      <c r="C19" s="131">
        <v>441.58756980999982</v>
      </c>
      <c r="D19" s="131">
        <v>462.23969855000007</v>
      </c>
      <c r="E19" s="131">
        <v>484.61759074000003</v>
      </c>
      <c r="F19" s="137">
        <v>3.6425219899999206</v>
      </c>
      <c r="G19" s="131">
        <v>0.83173037533627647</v>
      </c>
      <c r="H19" s="131">
        <v>22.377892189999955</v>
      </c>
      <c r="I19" s="132">
        <v>4.8411878642611557</v>
      </c>
      <c r="K19" s="128" t="s">
        <v>447</v>
      </c>
      <c r="L19" s="139">
        <v>12538.831542840011</v>
      </c>
      <c r="M19" s="140">
        <v>12294.714727170001</v>
      </c>
      <c r="N19" s="140">
        <v>14220.381078483004</v>
      </c>
      <c r="O19" s="140">
        <v>15398.879782362998</v>
      </c>
      <c r="P19" s="135">
        <v>-244.1168156700096</v>
      </c>
      <c r="Q19" s="146">
        <v>-1.9468864769094569</v>
      </c>
      <c r="R19" s="146">
        <v>1178.4987038799936</v>
      </c>
      <c r="S19" s="147">
        <v>8.2873918594431437</v>
      </c>
    </row>
    <row r="20" spans="1:19" s="114" customFormat="1">
      <c r="A20" s="128" t="s">
        <v>448</v>
      </c>
      <c r="B20" s="141">
        <v>810.79964430000007</v>
      </c>
      <c r="C20" s="142">
        <v>828.77570020999997</v>
      </c>
      <c r="D20" s="142">
        <v>1198.2116598300001</v>
      </c>
      <c r="E20" s="142">
        <v>1343.6675513300004</v>
      </c>
      <c r="F20" s="131">
        <v>17.9760559099999</v>
      </c>
      <c r="G20" s="131">
        <v>2.2170774292235218</v>
      </c>
      <c r="H20" s="131">
        <v>145.45589150000023</v>
      </c>
      <c r="I20" s="132">
        <v>12.139415461925752</v>
      </c>
      <c r="J20" s="118"/>
      <c r="K20" s="121" t="s">
        <v>449</v>
      </c>
      <c r="L20" s="125">
        <v>434697.5632333465</v>
      </c>
      <c r="M20" s="126">
        <v>464033.78248537099</v>
      </c>
      <c r="N20" s="126">
        <v>532019.17145723687</v>
      </c>
      <c r="O20" s="126">
        <v>569805.77181993274</v>
      </c>
      <c r="P20" s="126">
        <v>29336.219252024486</v>
      </c>
      <c r="Q20" s="148">
        <v>6.7486504947985511</v>
      </c>
      <c r="R20" s="148">
        <v>37786.60036269587</v>
      </c>
      <c r="S20" s="149">
        <v>7.1024884797282377</v>
      </c>
    </row>
    <row r="21" spans="1:19" s="120" customFormat="1">
      <c r="A21" s="121" t="s">
        <v>450</v>
      </c>
      <c r="B21" s="122">
        <v>329800.05582544114</v>
      </c>
      <c r="C21" s="123">
        <v>336848.40269096487</v>
      </c>
      <c r="D21" s="123">
        <v>397853.51072557527</v>
      </c>
      <c r="E21" s="123">
        <v>435172.70737410727</v>
      </c>
      <c r="F21" s="123">
        <v>7048.346865523723</v>
      </c>
      <c r="G21" s="123">
        <v>2.1371575719969922</v>
      </c>
      <c r="H21" s="123">
        <v>37319.196648532001</v>
      </c>
      <c r="I21" s="124">
        <v>9.3801350603824165</v>
      </c>
      <c r="J21" s="119"/>
      <c r="K21" s="128" t="s">
        <v>451</v>
      </c>
      <c r="L21" s="133">
        <v>90137.665558502005</v>
      </c>
      <c r="M21" s="134">
        <v>92313.159183951168</v>
      </c>
      <c r="N21" s="134">
        <v>111321.438182246</v>
      </c>
      <c r="O21" s="134">
        <v>119674.62767562103</v>
      </c>
      <c r="P21" s="135">
        <v>2175.4936254491622</v>
      </c>
      <c r="Q21" s="146">
        <v>2.413523372243541</v>
      </c>
      <c r="R21" s="146">
        <v>8353.18949337503</v>
      </c>
      <c r="S21" s="147">
        <v>7.5036665262084536</v>
      </c>
    </row>
    <row r="22" spans="1:19" s="114" customFormat="1">
      <c r="A22" s="128" t="s">
        <v>452</v>
      </c>
      <c r="B22" s="129">
        <v>68366.714637647994</v>
      </c>
      <c r="C22" s="130">
        <v>59833.170028087501</v>
      </c>
      <c r="D22" s="130">
        <v>59861.908370494479</v>
      </c>
      <c r="E22" s="130">
        <v>56123.831041135287</v>
      </c>
      <c r="F22" s="131">
        <v>-8533.544609560493</v>
      </c>
      <c r="G22" s="131">
        <v>-12.482016511674329</v>
      </c>
      <c r="H22" s="131">
        <v>-3738.0773293591919</v>
      </c>
      <c r="I22" s="132">
        <v>-6.2445007703791555</v>
      </c>
      <c r="J22" s="118"/>
      <c r="K22" s="128" t="s">
        <v>453</v>
      </c>
      <c r="L22" s="138">
        <v>70383.149777159837</v>
      </c>
      <c r="M22" s="135">
        <v>73483.926346550841</v>
      </c>
      <c r="N22" s="135">
        <v>80665.265556319966</v>
      </c>
      <c r="O22" s="135">
        <v>78448.932737870986</v>
      </c>
      <c r="P22" s="138">
        <v>3100.7765693910042</v>
      </c>
      <c r="Q22" s="146">
        <v>4.4055666437327341</v>
      </c>
      <c r="R22" s="146">
        <v>-2216.3328184489801</v>
      </c>
      <c r="S22" s="147">
        <v>-2.7475677457499361</v>
      </c>
    </row>
    <row r="23" spans="1:19" s="114" customFormat="1">
      <c r="A23" s="128" t="s">
        <v>454</v>
      </c>
      <c r="B23" s="137">
        <v>17376.885927485997</v>
      </c>
      <c r="C23" s="131">
        <v>14219.44726393</v>
      </c>
      <c r="D23" s="131">
        <v>18835.516992960005</v>
      </c>
      <c r="E23" s="131">
        <v>22028.267225049993</v>
      </c>
      <c r="F23" s="137">
        <v>-3157.4386635559968</v>
      </c>
      <c r="G23" s="131">
        <v>-18.1703365996188</v>
      </c>
      <c r="H23" s="131">
        <v>3192.7502320899875</v>
      </c>
      <c r="I23" s="132">
        <v>16.950690725841586</v>
      </c>
      <c r="K23" s="128" t="s">
        <v>455</v>
      </c>
      <c r="L23" s="138">
        <v>41261.564200699999</v>
      </c>
      <c r="M23" s="135">
        <v>52449.864468020009</v>
      </c>
      <c r="N23" s="135">
        <v>53776.227504030008</v>
      </c>
      <c r="O23" s="135">
        <v>67974.002685509971</v>
      </c>
      <c r="P23" s="138">
        <v>11188.30026732001</v>
      </c>
      <c r="Q23" s="146">
        <v>27.115550474284252</v>
      </c>
      <c r="R23" s="146">
        <v>14197.775181479963</v>
      </c>
      <c r="S23" s="147">
        <v>26.401582707556003</v>
      </c>
    </row>
    <row r="24" spans="1:19" s="114" customFormat="1">
      <c r="A24" s="128" t="s">
        <v>456</v>
      </c>
      <c r="B24" s="137">
        <v>16175.157851436998</v>
      </c>
      <c r="C24" s="131">
        <v>14070.339362036002</v>
      </c>
      <c r="D24" s="131">
        <v>17509.714635689994</v>
      </c>
      <c r="E24" s="131">
        <v>18206.914515019998</v>
      </c>
      <c r="F24" s="137">
        <v>-2104.8184894009955</v>
      </c>
      <c r="G24" s="131">
        <v>-13.01266119770203</v>
      </c>
      <c r="H24" s="131">
        <v>697.19987933000448</v>
      </c>
      <c r="I24" s="150">
        <v>3.98178893166485</v>
      </c>
      <c r="K24" s="128" t="s">
        <v>457</v>
      </c>
      <c r="L24" s="138">
        <v>178184.44643950532</v>
      </c>
      <c r="M24" s="135">
        <v>188193.28045735849</v>
      </c>
      <c r="N24" s="135">
        <v>221011.48143331238</v>
      </c>
      <c r="O24" s="135">
        <v>233873.3292317733</v>
      </c>
      <c r="P24" s="138">
        <v>10008.834017853165</v>
      </c>
      <c r="Q24" s="146">
        <v>5.6171199102112563</v>
      </c>
      <c r="R24" s="146">
        <v>12861.84779846092</v>
      </c>
      <c r="S24" s="147">
        <v>5.8195382950463737</v>
      </c>
    </row>
    <row r="25" spans="1:19" s="114" customFormat="1">
      <c r="A25" s="128" t="s">
        <v>458</v>
      </c>
      <c r="B25" s="137">
        <v>12308.176647816999</v>
      </c>
      <c r="C25" s="131">
        <v>11092.023539016001</v>
      </c>
      <c r="D25" s="131">
        <v>13306.068931359998</v>
      </c>
      <c r="E25" s="131">
        <v>14512.765486780001</v>
      </c>
      <c r="F25" s="137">
        <v>-1216.1531088009979</v>
      </c>
      <c r="G25" s="131">
        <v>-9.8808551713197659</v>
      </c>
      <c r="H25" s="131">
        <v>1206.6965554200033</v>
      </c>
      <c r="I25" s="132">
        <v>9.0687682563859084</v>
      </c>
      <c r="K25" s="128" t="s">
        <v>459</v>
      </c>
      <c r="L25" s="138">
        <v>53330.805764029348</v>
      </c>
      <c r="M25" s="135">
        <v>56291.100502048001</v>
      </c>
      <c r="N25" s="135">
        <v>63794.952832188494</v>
      </c>
      <c r="O25" s="135">
        <v>68156.993950497374</v>
      </c>
      <c r="P25" s="138">
        <v>2960.2947380186524</v>
      </c>
      <c r="Q25" s="146">
        <v>5.5508156976231495</v>
      </c>
      <c r="R25" s="146">
        <v>4362.04111830888</v>
      </c>
      <c r="S25" s="147">
        <v>6.8375959612089572</v>
      </c>
    </row>
    <row r="26" spans="1:19" s="114" customFormat="1">
      <c r="A26" s="128" t="s">
        <v>460</v>
      </c>
      <c r="B26" s="137">
        <v>3866.9812036199996</v>
      </c>
      <c r="C26" s="131">
        <v>2978.3158230199992</v>
      </c>
      <c r="D26" s="131">
        <v>4203.6457043299997</v>
      </c>
      <c r="E26" s="131">
        <v>3694.1490282400005</v>
      </c>
      <c r="F26" s="137">
        <v>-888.66538060000039</v>
      </c>
      <c r="G26" s="131">
        <v>-22.980855965063743</v>
      </c>
      <c r="H26" s="131">
        <v>-509.49667608999926</v>
      </c>
      <c r="I26" s="132">
        <v>-12.120352473215998</v>
      </c>
      <c r="K26" s="128" t="s">
        <v>461</v>
      </c>
      <c r="L26" s="139">
        <v>1399.9314934499996</v>
      </c>
      <c r="M26" s="140">
        <v>1302.4515274424996</v>
      </c>
      <c r="N26" s="140">
        <v>1449.8059491399999</v>
      </c>
      <c r="O26" s="140">
        <v>1677.8855386600001</v>
      </c>
      <c r="P26" s="135">
        <v>-97.479966007500025</v>
      </c>
      <c r="Q26" s="146">
        <v>-6.9631954466050194</v>
      </c>
      <c r="R26" s="146">
        <v>228.07958952000013</v>
      </c>
      <c r="S26" s="147">
        <v>15.731732212527685</v>
      </c>
    </row>
    <row r="27" spans="1:19" s="114" customFormat="1">
      <c r="A27" s="128" t="s">
        <v>462</v>
      </c>
      <c r="B27" s="137">
        <v>429.82810351000006</v>
      </c>
      <c r="C27" s="131">
        <v>514.45333570000014</v>
      </c>
      <c r="D27" s="131">
        <v>1618.48055905</v>
      </c>
      <c r="E27" s="131">
        <v>826.80928002000007</v>
      </c>
      <c r="F27" s="137">
        <v>84.625232190000077</v>
      </c>
      <c r="G27" s="131">
        <v>19.6881570792942</v>
      </c>
      <c r="H27" s="131">
        <v>-791.67127902999994</v>
      </c>
      <c r="I27" s="132">
        <v>-48.914475654541533</v>
      </c>
      <c r="K27" s="121" t="s">
        <v>463</v>
      </c>
      <c r="L27" s="125">
        <v>165393.32964811832</v>
      </c>
      <c r="M27" s="126">
        <v>171792.62385691106</v>
      </c>
      <c r="N27" s="126">
        <v>203034.79272698998</v>
      </c>
      <c r="O27" s="126">
        <v>211980.07708588097</v>
      </c>
      <c r="P27" s="126">
        <v>6399.2942087927368</v>
      </c>
      <c r="Q27" s="148">
        <v>3.8691368161022699</v>
      </c>
      <c r="R27" s="148">
        <v>8945.2843588909891</v>
      </c>
      <c r="S27" s="149">
        <v>4.4057888989101661</v>
      </c>
    </row>
    <row r="28" spans="1:19" s="114" customFormat="1">
      <c r="A28" s="128" t="s">
        <v>464</v>
      </c>
      <c r="B28" s="137">
        <v>7980.9211584220038</v>
      </c>
      <c r="C28" s="131">
        <v>8115.4297177200024</v>
      </c>
      <c r="D28" s="131">
        <v>8764.4006774800018</v>
      </c>
      <c r="E28" s="131">
        <v>8927.2287454090019</v>
      </c>
      <c r="F28" s="137">
        <v>134.50855929799854</v>
      </c>
      <c r="G28" s="131">
        <v>1.6853763698198683</v>
      </c>
      <c r="H28" s="131">
        <v>162.8280679290001</v>
      </c>
      <c r="I28" s="132">
        <v>1.8578345961222931</v>
      </c>
      <c r="K28" s="128" t="s">
        <v>465</v>
      </c>
      <c r="L28" s="133">
        <v>1273.1897967</v>
      </c>
      <c r="M28" s="134">
        <v>1005.34174408</v>
      </c>
      <c r="N28" s="134">
        <v>963.81957014</v>
      </c>
      <c r="O28" s="134">
        <v>964.49162165999996</v>
      </c>
      <c r="P28" s="135">
        <v>-267.84805261999998</v>
      </c>
      <c r="Q28" s="146">
        <v>-21.037558839557104</v>
      </c>
      <c r="R28" s="146">
        <v>0.67205151999996815</v>
      </c>
      <c r="S28" s="147">
        <v>6.9727938798996275E-2</v>
      </c>
    </row>
    <row r="29" spans="1:19" s="114" customFormat="1">
      <c r="A29" s="128" t="s">
        <v>466</v>
      </c>
      <c r="B29" s="137">
        <v>0</v>
      </c>
      <c r="C29" s="131">
        <v>0</v>
      </c>
      <c r="D29" s="131">
        <v>0</v>
      </c>
      <c r="E29" s="131">
        <v>0</v>
      </c>
      <c r="F29" s="151">
        <v>0</v>
      </c>
      <c r="G29" s="152"/>
      <c r="H29" s="152">
        <v>0</v>
      </c>
      <c r="I29" s="153"/>
      <c r="J29" s="118"/>
      <c r="K29" s="154" t="s">
        <v>467</v>
      </c>
      <c r="L29" s="138">
        <v>174.83791459</v>
      </c>
      <c r="M29" s="135">
        <v>170.25479819</v>
      </c>
      <c r="N29" s="135">
        <v>325.96860669000006</v>
      </c>
      <c r="O29" s="135">
        <v>345.65195104999998</v>
      </c>
      <c r="P29" s="138">
        <v>-4.5831163999999944</v>
      </c>
      <c r="Q29" s="146">
        <v>-2.6213515590983434</v>
      </c>
      <c r="R29" s="146">
        <v>19.683344359999921</v>
      </c>
      <c r="S29" s="147">
        <v>6.0384171837501555</v>
      </c>
    </row>
    <row r="30" spans="1:19" s="114" customFormat="1">
      <c r="A30" s="128" t="s">
        <v>468</v>
      </c>
      <c r="B30" s="137">
        <v>15944.989547361003</v>
      </c>
      <c r="C30" s="131">
        <v>13006.694490693502</v>
      </c>
      <c r="D30" s="131">
        <v>14947.894331798001</v>
      </c>
      <c r="E30" s="131">
        <v>16293.706416026504</v>
      </c>
      <c r="F30" s="137">
        <v>-2938.2950566675008</v>
      </c>
      <c r="G30" s="155">
        <v>-18.427701366250236</v>
      </c>
      <c r="H30" s="155">
        <v>1345.8120842285025</v>
      </c>
      <c r="I30" s="156">
        <v>9.0033556188955348</v>
      </c>
      <c r="K30" s="128" t="s">
        <v>469</v>
      </c>
      <c r="L30" s="138">
        <v>1200.2112925900003</v>
      </c>
      <c r="M30" s="135">
        <v>1197.5658572699997</v>
      </c>
      <c r="N30" s="135">
        <v>1176.3892822599998</v>
      </c>
      <c r="O30" s="135">
        <v>1173.28290586</v>
      </c>
      <c r="P30" s="138">
        <v>-2.6454353200006153</v>
      </c>
      <c r="Q30" s="146">
        <v>-0.22041413343911209</v>
      </c>
      <c r="R30" s="146">
        <v>-3.1063763999998173</v>
      </c>
      <c r="S30" s="147">
        <v>-0.26406024322425448</v>
      </c>
    </row>
    <row r="31" spans="1:19" s="114" customFormat="1">
      <c r="A31" s="128" t="s">
        <v>470</v>
      </c>
      <c r="B31" s="137">
        <v>16168.125606502997</v>
      </c>
      <c r="C31" s="131">
        <v>16840.648297257005</v>
      </c>
      <c r="D31" s="131">
        <v>19097.376396407006</v>
      </c>
      <c r="E31" s="131">
        <v>19523.816051179998</v>
      </c>
      <c r="F31" s="137">
        <v>672.52269075400727</v>
      </c>
      <c r="G31" s="155">
        <v>4.1595587956312716</v>
      </c>
      <c r="H31" s="155">
        <v>426.43965477299207</v>
      </c>
      <c r="I31" s="156">
        <v>2.2329750742789085</v>
      </c>
      <c r="K31" s="128" t="s">
        <v>471</v>
      </c>
      <c r="L31" s="138">
        <v>54019.435589350003</v>
      </c>
      <c r="M31" s="135">
        <v>58914.777525860009</v>
      </c>
      <c r="N31" s="135">
        <v>68702.30944094999</v>
      </c>
      <c r="O31" s="135">
        <v>77799.032160300005</v>
      </c>
      <c r="P31" s="138">
        <v>4895.3419365100053</v>
      </c>
      <c r="Q31" s="146">
        <v>9.062186383663601</v>
      </c>
      <c r="R31" s="146">
        <v>9096.7227193500148</v>
      </c>
      <c r="S31" s="147">
        <v>13.240781559415696</v>
      </c>
    </row>
    <row r="32" spans="1:19" s="114" customFormat="1">
      <c r="A32" s="128" t="s">
        <v>472</v>
      </c>
      <c r="B32" s="137">
        <v>5910.252578300001</v>
      </c>
      <c r="C32" s="131">
        <v>6194.2309110399992</v>
      </c>
      <c r="D32" s="131">
        <v>6788.7956551200004</v>
      </c>
      <c r="E32" s="131">
        <v>7103.9503067750702</v>
      </c>
      <c r="F32" s="137">
        <v>283.97833273999822</v>
      </c>
      <c r="G32" s="155">
        <v>4.8048425846071119</v>
      </c>
      <c r="H32" s="155">
        <v>315.15465165506976</v>
      </c>
      <c r="I32" s="156">
        <v>4.6422762985565074</v>
      </c>
      <c r="K32" s="128" t="s">
        <v>473</v>
      </c>
      <c r="L32" s="138">
        <v>4050.7289513899996</v>
      </c>
      <c r="M32" s="135">
        <v>4593.6433190799999</v>
      </c>
      <c r="N32" s="135">
        <v>4872.084484420001</v>
      </c>
      <c r="O32" s="135">
        <v>4383.6420636899993</v>
      </c>
      <c r="P32" s="138">
        <v>542.91436769000029</v>
      </c>
      <c r="Q32" s="146">
        <v>13.402880671729475</v>
      </c>
      <c r="R32" s="146">
        <v>-488.44242073000169</v>
      </c>
      <c r="S32" s="147">
        <v>-10.025327399226093</v>
      </c>
    </row>
    <row r="33" spans="1:19" s="114" customFormat="1">
      <c r="A33" s="128" t="s">
        <v>474</v>
      </c>
      <c r="B33" s="137">
        <v>7777.8760425200007</v>
      </c>
      <c r="C33" s="131">
        <v>8248.3644920700026</v>
      </c>
      <c r="D33" s="131">
        <v>8673.758967910002</v>
      </c>
      <c r="E33" s="131">
        <v>9083.2015045700009</v>
      </c>
      <c r="F33" s="137">
        <v>470.48844955000186</v>
      </c>
      <c r="G33" s="155">
        <v>6.0490607844344808</v>
      </c>
      <c r="H33" s="155">
        <v>409.44253665999895</v>
      </c>
      <c r="I33" s="156">
        <v>4.720473997200048</v>
      </c>
      <c r="K33" s="128" t="s">
        <v>475</v>
      </c>
      <c r="L33" s="138">
        <v>106.64442317</v>
      </c>
      <c r="M33" s="135">
        <v>108.22506678000001</v>
      </c>
      <c r="N33" s="135">
        <v>118.39194998999994</v>
      </c>
      <c r="O33" s="135">
        <v>201.17016742999996</v>
      </c>
      <c r="P33" s="138">
        <v>1.5806436100000099</v>
      </c>
      <c r="Q33" s="146">
        <v>1.4821624638358573</v>
      </c>
      <c r="R33" s="146">
        <v>82.77821744000002</v>
      </c>
      <c r="S33" s="147">
        <v>69.918788774905664</v>
      </c>
    </row>
    <row r="34" spans="1:19" s="114" customFormat="1">
      <c r="A34" s="128" t="s">
        <v>476</v>
      </c>
      <c r="B34" s="137">
        <v>0</v>
      </c>
      <c r="C34" s="131">
        <v>0</v>
      </c>
      <c r="D34" s="131">
        <v>0</v>
      </c>
      <c r="E34" s="131">
        <v>0</v>
      </c>
      <c r="F34" s="151">
        <v>0</v>
      </c>
      <c r="G34" s="152"/>
      <c r="H34" s="152">
        <v>0</v>
      </c>
      <c r="I34" s="153"/>
      <c r="K34" s="128" t="s">
        <v>477</v>
      </c>
      <c r="L34" s="138">
        <v>5511.1981904200011</v>
      </c>
      <c r="M34" s="135">
        <v>5957.2799778599992</v>
      </c>
      <c r="N34" s="135">
        <v>6072.7159132200022</v>
      </c>
      <c r="O34" s="135">
        <v>6866.3383315099982</v>
      </c>
      <c r="P34" s="138">
        <v>446.08178743999815</v>
      </c>
      <c r="Q34" s="146">
        <v>8.0940980895118706</v>
      </c>
      <c r="R34" s="146">
        <v>793.62241828999595</v>
      </c>
      <c r="S34" s="147">
        <v>13.068657082448384</v>
      </c>
    </row>
    <row r="35" spans="1:19" s="114" customFormat="1">
      <c r="A35" s="128" t="s">
        <v>478</v>
      </c>
      <c r="B35" s="137">
        <v>10746.803177829997</v>
      </c>
      <c r="C35" s="131">
        <v>10141.946827079997</v>
      </c>
      <c r="D35" s="131">
        <v>12133.181355109999</v>
      </c>
      <c r="E35" s="131">
        <v>13244.327907050003</v>
      </c>
      <c r="F35" s="137">
        <v>-604.85635075000027</v>
      </c>
      <c r="G35" s="131">
        <v>-5.6282444252611068</v>
      </c>
      <c r="H35" s="131">
        <v>1111.1465519400044</v>
      </c>
      <c r="I35" s="132">
        <v>9.1579159613569541</v>
      </c>
      <c r="K35" s="128" t="s">
        <v>479</v>
      </c>
      <c r="L35" s="138">
        <v>0</v>
      </c>
      <c r="M35" s="135">
        <v>0</v>
      </c>
      <c r="N35" s="135">
        <v>0</v>
      </c>
      <c r="O35" s="135">
        <v>0</v>
      </c>
      <c r="P35" s="143">
        <v>0</v>
      </c>
      <c r="Q35" s="144"/>
      <c r="R35" s="144">
        <v>0</v>
      </c>
      <c r="S35" s="145"/>
    </row>
    <row r="36" spans="1:19" s="114" customFormat="1">
      <c r="A36" s="128" t="s">
        <v>480</v>
      </c>
      <c r="B36" s="137">
        <v>1427.4127736004998</v>
      </c>
      <c r="C36" s="131">
        <v>1759.9954852200001</v>
      </c>
      <c r="D36" s="131">
        <v>2736.5721610534993</v>
      </c>
      <c r="E36" s="131">
        <v>2992.7350319000002</v>
      </c>
      <c r="F36" s="137">
        <v>332.58271161950029</v>
      </c>
      <c r="G36" s="131">
        <v>23.299687222259831</v>
      </c>
      <c r="H36" s="131">
        <v>256.16287084650094</v>
      </c>
      <c r="I36" s="132">
        <v>9.3607204842676559</v>
      </c>
      <c r="K36" s="128" t="s">
        <v>481</v>
      </c>
      <c r="L36" s="138">
        <v>2890.9113391400001</v>
      </c>
      <c r="M36" s="135">
        <v>2419.3672261199999</v>
      </c>
      <c r="N36" s="135">
        <v>3380.3886541800007</v>
      </c>
      <c r="O36" s="135">
        <v>3008.1888708800002</v>
      </c>
      <c r="P36" s="138">
        <v>-471.54411302000017</v>
      </c>
      <c r="Q36" s="146">
        <v>-16.311261664644373</v>
      </c>
      <c r="R36" s="146">
        <v>-372.19978330000049</v>
      </c>
      <c r="S36" s="147">
        <v>-11.010561842933621</v>
      </c>
    </row>
    <row r="37" spans="1:19" s="114" customFormat="1">
      <c r="A37" s="128" t="s">
        <v>482</v>
      </c>
      <c r="B37" s="137">
        <v>1141.79956171</v>
      </c>
      <c r="C37" s="131">
        <v>1164.1030184800002</v>
      </c>
      <c r="D37" s="131">
        <v>1375.7956389400003</v>
      </c>
      <c r="E37" s="131">
        <v>1436.69137368</v>
      </c>
      <c r="F37" s="137">
        <v>22.303456770000139</v>
      </c>
      <c r="G37" s="131">
        <v>1.9533600745648982</v>
      </c>
      <c r="H37" s="131">
        <v>60.895734739999625</v>
      </c>
      <c r="I37" s="132">
        <v>4.4262194919383182</v>
      </c>
      <c r="K37" s="128" t="s">
        <v>483</v>
      </c>
      <c r="L37" s="138">
        <v>832.46635490000006</v>
      </c>
      <c r="M37" s="135">
        <v>864.5558172399999</v>
      </c>
      <c r="N37" s="135">
        <v>1001.81030577</v>
      </c>
      <c r="O37" s="135">
        <v>1068.3047954600002</v>
      </c>
      <c r="P37" s="138">
        <v>32.089462339999841</v>
      </c>
      <c r="Q37" s="146">
        <v>3.8547458586304768</v>
      </c>
      <c r="R37" s="146">
        <v>66.494489690000137</v>
      </c>
      <c r="S37" s="147">
        <v>6.6374331854064827</v>
      </c>
    </row>
    <row r="38" spans="1:19" s="114" customFormat="1">
      <c r="A38" s="128" t="s">
        <v>484</v>
      </c>
      <c r="B38" s="137">
        <v>588.41508036000005</v>
      </c>
      <c r="C38" s="131">
        <v>522.98777127999995</v>
      </c>
      <c r="D38" s="131">
        <v>641.86208066000006</v>
      </c>
      <c r="E38" s="131">
        <v>848.81754661000002</v>
      </c>
      <c r="F38" s="137">
        <v>-65.4273090800001</v>
      </c>
      <c r="G38" s="131">
        <v>-11.119244095506664</v>
      </c>
      <c r="H38" s="131">
        <v>206.95546594999996</v>
      </c>
      <c r="I38" s="132">
        <v>32.242980569470042</v>
      </c>
      <c r="K38" s="128" t="s">
        <v>485</v>
      </c>
      <c r="L38" s="138">
        <v>85054.80704698831</v>
      </c>
      <c r="M38" s="135">
        <v>85216.840992910991</v>
      </c>
      <c r="N38" s="135">
        <v>103153.31243929999</v>
      </c>
      <c r="O38" s="135">
        <v>101309.407527551</v>
      </c>
      <c r="P38" s="138">
        <v>162.0339459226816</v>
      </c>
      <c r="Q38" s="146">
        <v>0.1905053359690374</v>
      </c>
      <c r="R38" s="146">
        <v>-1843.9049117489922</v>
      </c>
      <c r="S38" s="147">
        <v>-1.7875382458842786</v>
      </c>
    </row>
    <row r="39" spans="1:19" s="114" customFormat="1">
      <c r="A39" s="128" t="s">
        <v>486</v>
      </c>
      <c r="B39" s="137">
        <v>1885.2721999929997</v>
      </c>
      <c r="C39" s="131">
        <v>1866.8965191499992</v>
      </c>
      <c r="D39" s="131">
        <v>1832.2013552799995</v>
      </c>
      <c r="E39" s="131">
        <v>1646.8139686199995</v>
      </c>
      <c r="F39" s="137">
        <v>-18.375680843000509</v>
      </c>
      <c r="G39" s="131">
        <v>-0.97469643073656631</v>
      </c>
      <c r="H39" s="131">
        <v>-185.38738665999995</v>
      </c>
      <c r="I39" s="132">
        <v>-10.11828673337428</v>
      </c>
      <c r="K39" s="128" t="s">
        <v>487</v>
      </c>
      <c r="L39" s="139">
        <v>10278.898748879996</v>
      </c>
      <c r="M39" s="140">
        <v>11344.771531519997</v>
      </c>
      <c r="N39" s="140">
        <v>13267.602080069999</v>
      </c>
      <c r="O39" s="140">
        <v>14860.566690489986</v>
      </c>
      <c r="P39" s="135">
        <v>1065.8727826400009</v>
      </c>
      <c r="Q39" s="146">
        <v>10.369523123828222</v>
      </c>
      <c r="R39" s="146">
        <v>1592.9646104199874</v>
      </c>
      <c r="S39" s="147">
        <v>12.006424377264583</v>
      </c>
    </row>
    <row r="40" spans="1:19" s="114" customFormat="1">
      <c r="A40" s="128" t="s">
        <v>488</v>
      </c>
      <c r="B40" s="137">
        <v>15998.723864708501</v>
      </c>
      <c r="C40" s="131">
        <v>16370.382597706999</v>
      </c>
      <c r="D40" s="131">
        <v>20376.496715492001</v>
      </c>
      <c r="E40" s="131">
        <v>22676.246107694998</v>
      </c>
      <c r="F40" s="137">
        <v>371.65873299849773</v>
      </c>
      <c r="G40" s="131">
        <v>2.323052364309742</v>
      </c>
      <c r="H40" s="131">
        <v>2299.7493922029971</v>
      </c>
      <c r="I40" s="132">
        <v>11.286284508634528</v>
      </c>
      <c r="K40" s="121" t="s">
        <v>489</v>
      </c>
      <c r="L40" s="125">
        <v>156122.2882613235</v>
      </c>
      <c r="M40" s="126">
        <v>166271.75076449598</v>
      </c>
      <c r="N40" s="126">
        <v>197151.33700549349</v>
      </c>
      <c r="O40" s="126">
        <v>214256.68527223699</v>
      </c>
      <c r="P40" s="126">
        <v>10149.462503172486</v>
      </c>
      <c r="Q40" s="148">
        <v>6.500969602869211</v>
      </c>
      <c r="R40" s="148">
        <v>17105.348266743502</v>
      </c>
      <c r="S40" s="149">
        <v>8.6762527338411477</v>
      </c>
    </row>
    <row r="41" spans="1:19" s="114" customFormat="1">
      <c r="A41" s="128" t="s">
        <v>490</v>
      </c>
      <c r="B41" s="137">
        <v>47267.529103182504</v>
      </c>
      <c r="C41" s="131">
        <v>52701.122633541003</v>
      </c>
      <c r="D41" s="131">
        <v>65504.004498888979</v>
      </c>
      <c r="E41" s="131">
        <v>76591.384061959994</v>
      </c>
      <c r="F41" s="137">
        <v>5433.5935303584993</v>
      </c>
      <c r="G41" s="131">
        <v>11.495404209721336</v>
      </c>
      <c r="H41" s="131">
        <v>11087.379563071016</v>
      </c>
      <c r="I41" s="132">
        <v>16.926262215402527</v>
      </c>
      <c r="K41" s="128" t="s">
        <v>491</v>
      </c>
      <c r="L41" s="133">
        <v>12074.975327048003</v>
      </c>
      <c r="M41" s="134">
        <v>14463.222137063996</v>
      </c>
      <c r="N41" s="134">
        <v>18326.590206141496</v>
      </c>
      <c r="O41" s="134">
        <v>20732.470918327002</v>
      </c>
      <c r="P41" s="135">
        <v>2388.2468100159931</v>
      </c>
      <c r="Q41" s="146">
        <v>19.778481904358916</v>
      </c>
      <c r="R41" s="146">
        <v>2405.8807121855061</v>
      </c>
      <c r="S41" s="147">
        <v>13.127814203971571</v>
      </c>
    </row>
    <row r="42" spans="1:19" s="114" customFormat="1">
      <c r="A42" s="128" t="s">
        <v>492</v>
      </c>
      <c r="B42" s="137">
        <v>9533.9626331380005</v>
      </c>
      <c r="C42" s="131">
        <v>9639.6133080660002</v>
      </c>
      <c r="D42" s="131">
        <v>11992.017049499997</v>
      </c>
      <c r="E42" s="131">
        <v>12556.682427469997</v>
      </c>
      <c r="F42" s="137">
        <v>105.65067492799972</v>
      </c>
      <c r="G42" s="131">
        <v>1.1081507133327828</v>
      </c>
      <c r="H42" s="131">
        <v>564.66537797000092</v>
      </c>
      <c r="I42" s="132">
        <v>4.708677244530306</v>
      </c>
      <c r="K42" s="128" t="s">
        <v>493</v>
      </c>
      <c r="L42" s="138">
        <v>50929.034126069535</v>
      </c>
      <c r="M42" s="135">
        <v>54227.241443050007</v>
      </c>
      <c r="N42" s="135">
        <v>67591.908160480001</v>
      </c>
      <c r="O42" s="135">
        <v>75076.524549729991</v>
      </c>
      <c r="P42" s="138">
        <v>3298.2073169804717</v>
      </c>
      <c r="Q42" s="146">
        <v>6.4760845627193753</v>
      </c>
      <c r="R42" s="146">
        <v>7484.6163892499899</v>
      </c>
      <c r="S42" s="147">
        <v>11.073243222368644</v>
      </c>
    </row>
    <row r="43" spans="1:19" s="114" customFormat="1">
      <c r="A43" s="128" t="s">
        <v>494</v>
      </c>
      <c r="B43" s="137">
        <v>41177.272594663613</v>
      </c>
      <c r="C43" s="131">
        <v>52318.547328836539</v>
      </c>
      <c r="D43" s="131">
        <v>69080.359479692488</v>
      </c>
      <c r="E43" s="131">
        <v>82322.990115914712</v>
      </c>
      <c r="F43" s="137">
        <v>11141.274734172926</v>
      </c>
      <c r="G43" s="131">
        <v>27.056854502832671</v>
      </c>
      <c r="H43" s="131">
        <v>13242.630636222224</v>
      </c>
      <c r="I43" s="132">
        <v>19.169892478795152</v>
      </c>
      <c r="K43" s="128" t="s">
        <v>495</v>
      </c>
      <c r="L43" s="138">
        <v>1483.35433272</v>
      </c>
      <c r="M43" s="135">
        <v>1604.4660589299999</v>
      </c>
      <c r="N43" s="135">
        <v>1717.2919963300001</v>
      </c>
      <c r="O43" s="135">
        <v>1732.6711788099999</v>
      </c>
      <c r="P43" s="138">
        <v>121.11172620999992</v>
      </c>
      <c r="Q43" s="146">
        <v>8.1647198877910405</v>
      </c>
      <c r="R43" s="146">
        <v>15.379182479999827</v>
      </c>
      <c r="S43" s="147">
        <v>0.89554848638824702</v>
      </c>
    </row>
    <row r="44" spans="1:19" s="114" customFormat="1">
      <c r="A44" s="128" t="s">
        <v>496</v>
      </c>
      <c r="B44" s="137">
        <v>5047.5928216425</v>
      </c>
      <c r="C44" s="131">
        <v>5934.8664577499994</v>
      </c>
      <c r="D44" s="131">
        <v>7063.7332340100011</v>
      </c>
      <c r="E44" s="131">
        <v>7555.4596743000002</v>
      </c>
      <c r="F44" s="137">
        <v>887.27363610749944</v>
      </c>
      <c r="G44" s="131">
        <v>17.578153933160923</v>
      </c>
      <c r="H44" s="131">
        <v>491.72644028999912</v>
      </c>
      <c r="I44" s="132">
        <v>6.9612827098632035</v>
      </c>
      <c r="K44" s="128" t="s">
        <v>497</v>
      </c>
      <c r="L44" s="138">
        <v>2929.0406959200004</v>
      </c>
      <c r="M44" s="135">
        <v>2596.4093106799996</v>
      </c>
      <c r="N44" s="135">
        <v>3138.9906976400002</v>
      </c>
      <c r="O44" s="135">
        <v>3030.1111362000001</v>
      </c>
      <c r="P44" s="138">
        <v>-332.63138524000078</v>
      </c>
      <c r="Q44" s="146">
        <v>-11.356325151212095</v>
      </c>
      <c r="R44" s="146">
        <v>-108.87956144000009</v>
      </c>
      <c r="S44" s="147">
        <v>-3.4686168876467027</v>
      </c>
    </row>
    <row r="45" spans="1:19" s="114" customFormat="1">
      <c r="A45" s="128" t="s">
        <v>498</v>
      </c>
      <c r="B45" s="141">
        <v>38854.52056142551</v>
      </c>
      <c r="C45" s="142">
        <v>43385.162845320279</v>
      </c>
      <c r="D45" s="142">
        <v>49019.440570038802</v>
      </c>
      <c r="E45" s="142">
        <v>55182.834073721802</v>
      </c>
      <c r="F45" s="131">
        <v>4530.6422838947692</v>
      </c>
      <c r="G45" s="131">
        <v>11.660528088957449</v>
      </c>
      <c r="H45" s="131">
        <v>6163.3935036830007</v>
      </c>
      <c r="I45" s="132">
        <v>12.573365652504268</v>
      </c>
      <c r="K45" s="128" t="s">
        <v>499</v>
      </c>
      <c r="L45" s="138">
        <v>23914.127947180001</v>
      </c>
      <c r="M45" s="135">
        <v>24970.297357549996</v>
      </c>
      <c r="N45" s="135">
        <v>28079.15711874</v>
      </c>
      <c r="O45" s="135">
        <v>29423.20648026</v>
      </c>
      <c r="P45" s="138">
        <v>1056.1694103699956</v>
      </c>
      <c r="Q45" s="146">
        <v>4.416508152431045</v>
      </c>
      <c r="R45" s="146">
        <v>1344.0493615199994</v>
      </c>
      <c r="S45" s="147">
        <v>4.7866442565791347</v>
      </c>
    </row>
    <row r="46" spans="1:19" s="120" customFormat="1">
      <c r="A46" s="121" t="s">
        <v>500</v>
      </c>
      <c r="B46" s="122">
        <v>212185.50825047004</v>
      </c>
      <c r="C46" s="123">
        <v>222004.92352628338</v>
      </c>
      <c r="D46" s="123">
        <v>253154.55392180191</v>
      </c>
      <c r="E46" s="123">
        <v>275436.91362796654</v>
      </c>
      <c r="F46" s="123">
        <v>9819.4152758133423</v>
      </c>
      <c r="G46" s="123">
        <v>4.6277501968806529</v>
      </c>
      <c r="H46" s="123">
        <v>22282.359706164629</v>
      </c>
      <c r="I46" s="124">
        <v>8.8018798638903917</v>
      </c>
      <c r="K46" s="128" t="s">
        <v>501</v>
      </c>
      <c r="L46" s="138">
        <v>29810.215481134004</v>
      </c>
      <c r="M46" s="135">
        <v>30904.90746192</v>
      </c>
      <c r="N46" s="135">
        <v>36881.95024387</v>
      </c>
      <c r="O46" s="135">
        <v>38818.228277500006</v>
      </c>
      <c r="P46" s="138">
        <v>1094.6919807859958</v>
      </c>
      <c r="Q46" s="146">
        <v>3.6722041861079262</v>
      </c>
      <c r="R46" s="146">
        <v>1936.2780336300057</v>
      </c>
      <c r="S46" s="147">
        <v>5.2499339672305609</v>
      </c>
    </row>
    <row r="47" spans="1:19" s="114" customFormat="1">
      <c r="A47" s="128" t="s">
        <v>502</v>
      </c>
      <c r="B47" s="129">
        <v>176838.37856853809</v>
      </c>
      <c r="C47" s="130">
        <v>184468.48621371147</v>
      </c>
      <c r="D47" s="130">
        <v>205848.65890589397</v>
      </c>
      <c r="E47" s="130">
        <v>223669.99314050857</v>
      </c>
      <c r="F47" s="131">
        <v>7630.1076451733825</v>
      </c>
      <c r="G47" s="131">
        <v>4.3147351309920232</v>
      </c>
      <c r="H47" s="131">
        <v>17821.334234614595</v>
      </c>
      <c r="I47" s="132">
        <v>8.6574934854260182</v>
      </c>
      <c r="K47" s="128" t="s">
        <v>503</v>
      </c>
      <c r="L47" s="138">
        <v>3524.7618459499995</v>
      </c>
      <c r="M47" s="135">
        <v>3584.5277989600004</v>
      </c>
      <c r="N47" s="135">
        <v>5226.3658695300001</v>
      </c>
      <c r="O47" s="135">
        <v>6625.2920465899997</v>
      </c>
      <c r="P47" s="138">
        <v>59.765953010000885</v>
      </c>
      <c r="Q47" s="146">
        <v>1.6956025859923785</v>
      </c>
      <c r="R47" s="146">
        <v>1398.9261770599996</v>
      </c>
      <c r="S47" s="147">
        <v>26.766709640743219</v>
      </c>
    </row>
    <row r="48" spans="1:19" s="114" customFormat="1">
      <c r="A48" s="128" t="s">
        <v>504</v>
      </c>
      <c r="B48" s="137">
        <v>14969.161282877936</v>
      </c>
      <c r="C48" s="131">
        <v>15798.276013667914</v>
      </c>
      <c r="D48" s="131">
        <v>16771.58951304794</v>
      </c>
      <c r="E48" s="131">
        <v>17319.893410107939</v>
      </c>
      <c r="F48" s="137">
        <v>829.11473078997733</v>
      </c>
      <c r="G48" s="131">
        <v>5.5388188765013666</v>
      </c>
      <c r="H48" s="131">
        <v>548.30389705999914</v>
      </c>
      <c r="I48" s="132">
        <v>3.2692422899656015</v>
      </c>
      <c r="K48" s="128" t="s">
        <v>505</v>
      </c>
      <c r="L48" s="139">
        <v>31456.778505301998</v>
      </c>
      <c r="M48" s="140">
        <v>33920.679196342004</v>
      </c>
      <c r="N48" s="140">
        <v>36189.082712762</v>
      </c>
      <c r="O48" s="140">
        <v>38818.180684819978</v>
      </c>
      <c r="P48" s="135">
        <v>2463.9006910400058</v>
      </c>
      <c r="Q48" s="144">
        <v>7.8326542262575254</v>
      </c>
      <c r="R48" s="146">
        <v>2629.097972057978</v>
      </c>
      <c r="S48" s="147">
        <v>7.2648925448746793</v>
      </c>
    </row>
    <row r="49" spans="1:19" s="114" customFormat="1">
      <c r="A49" s="128" t="s">
        <v>506</v>
      </c>
      <c r="B49" s="141">
        <v>20377.968399053996</v>
      </c>
      <c r="C49" s="142">
        <v>21738.161298904008</v>
      </c>
      <c r="D49" s="142">
        <v>30534.305502860017</v>
      </c>
      <c r="E49" s="142">
        <v>34447.027077350016</v>
      </c>
      <c r="F49" s="131">
        <v>1360.1928998500116</v>
      </c>
      <c r="G49" s="131">
        <v>6.6748209302020296</v>
      </c>
      <c r="H49" s="131">
        <v>3912.7215744899986</v>
      </c>
      <c r="I49" s="132">
        <v>12.81418231085528</v>
      </c>
      <c r="K49" s="121" t="s">
        <v>507</v>
      </c>
      <c r="L49" s="125">
        <v>85338.972948454437</v>
      </c>
      <c r="M49" s="126">
        <v>81368.699894674413</v>
      </c>
      <c r="N49" s="126">
        <v>87156.8385608932</v>
      </c>
      <c r="O49" s="126">
        <v>82025.408483027393</v>
      </c>
      <c r="P49" s="126">
        <v>-3970.2730537800235</v>
      </c>
      <c r="Q49" s="148">
        <v>-4.6523562642101481</v>
      </c>
      <c r="R49" s="148">
        <v>-5131.4300778658071</v>
      </c>
      <c r="S49" s="149">
        <v>-5.8875817005233273</v>
      </c>
    </row>
    <row r="50" spans="1:19" s="120" customFormat="1">
      <c r="A50" s="121" t="s">
        <v>508</v>
      </c>
      <c r="B50" s="122">
        <v>25027.059758277504</v>
      </c>
      <c r="C50" s="123">
        <v>27331.362185865004</v>
      </c>
      <c r="D50" s="123">
        <v>33148.463081229987</v>
      </c>
      <c r="E50" s="123">
        <v>34461.584778175005</v>
      </c>
      <c r="F50" s="123">
        <v>2304.3024275874996</v>
      </c>
      <c r="G50" s="123">
        <v>9.207243878599721</v>
      </c>
      <c r="H50" s="123">
        <v>1313.1216969450179</v>
      </c>
      <c r="I50" s="124">
        <v>3.9613350812893673</v>
      </c>
      <c r="K50" s="128" t="s">
        <v>509</v>
      </c>
      <c r="L50" s="133">
        <v>38626.74104097901</v>
      </c>
      <c r="M50" s="134">
        <v>35866.658776089003</v>
      </c>
      <c r="N50" s="134">
        <v>39825.254956610006</v>
      </c>
      <c r="O50" s="134">
        <v>35134.993121101004</v>
      </c>
      <c r="P50" s="135">
        <v>-2760.0822648900066</v>
      </c>
      <c r="Q50" s="146">
        <v>-7.1455219635584637</v>
      </c>
      <c r="R50" s="146">
        <v>-4690.2618355090017</v>
      </c>
      <c r="S50" s="147">
        <v>-11.777104354056455</v>
      </c>
    </row>
    <row r="51" spans="1:19" s="114" customFormat="1">
      <c r="A51" s="128" t="s">
        <v>510</v>
      </c>
      <c r="B51" s="129">
        <v>5484.9336908934984</v>
      </c>
      <c r="C51" s="130">
        <v>5657.898176054</v>
      </c>
      <c r="D51" s="130">
        <v>7235.2022272599997</v>
      </c>
      <c r="E51" s="130">
        <v>7368.3100287300012</v>
      </c>
      <c r="F51" s="131">
        <v>172.96448516050168</v>
      </c>
      <c r="G51" s="131">
        <v>3.1534471501026604</v>
      </c>
      <c r="H51" s="131">
        <v>133.1078014700015</v>
      </c>
      <c r="I51" s="132">
        <v>1.8397246861807479</v>
      </c>
      <c r="K51" s="128" t="s">
        <v>511</v>
      </c>
      <c r="L51" s="138">
        <v>17443.313639898217</v>
      </c>
      <c r="M51" s="135">
        <v>14555.665375399987</v>
      </c>
      <c r="N51" s="135">
        <v>14674.837747619998</v>
      </c>
      <c r="O51" s="135">
        <v>14260.363756890003</v>
      </c>
      <c r="P51" s="138">
        <v>-2887.6482644982298</v>
      </c>
      <c r="Q51" s="146">
        <v>-16.554470808191464</v>
      </c>
      <c r="R51" s="146">
        <v>-414.47399072999542</v>
      </c>
      <c r="S51" s="147">
        <v>-2.8243855084340939</v>
      </c>
    </row>
    <row r="52" spans="1:19" s="114" customFormat="1">
      <c r="A52" s="128" t="s">
        <v>512</v>
      </c>
      <c r="B52" s="137">
        <v>100.30000000000001</v>
      </c>
      <c r="C52" s="131">
        <v>121.5</v>
      </c>
      <c r="D52" s="131">
        <v>185.8</v>
      </c>
      <c r="E52" s="131">
        <v>335</v>
      </c>
      <c r="F52" s="137">
        <v>21.199999999999989</v>
      </c>
      <c r="G52" s="131">
        <v>21.136590229312048</v>
      </c>
      <c r="H52" s="131">
        <v>149.19999999999999</v>
      </c>
      <c r="I52" s="132">
        <v>80.301399354144237</v>
      </c>
      <c r="K52" s="128" t="s">
        <v>513</v>
      </c>
      <c r="L52" s="138">
        <v>28363.100666419999</v>
      </c>
      <c r="M52" s="135">
        <v>29994.455183440012</v>
      </c>
      <c r="N52" s="135">
        <v>31378.829788066992</v>
      </c>
      <c r="O52" s="135">
        <v>31190.997346957007</v>
      </c>
      <c r="P52" s="138">
        <v>1631.3545170200123</v>
      </c>
      <c r="Q52" s="146">
        <v>5.7516790431570346</v>
      </c>
      <c r="R52" s="146">
        <v>-187.83244110998567</v>
      </c>
      <c r="S52" s="147">
        <v>-0.59859606740789351</v>
      </c>
    </row>
    <row r="53" spans="1:19" s="114" customFormat="1">
      <c r="A53" s="128" t="s">
        <v>514</v>
      </c>
      <c r="B53" s="137">
        <v>2675.3091348700009</v>
      </c>
      <c r="C53" s="131">
        <v>2859.3344121800014</v>
      </c>
      <c r="D53" s="131">
        <v>3367.8950056100011</v>
      </c>
      <c r="E53" s="131">
        <v>3614.4268459600012</v>
      </c>
      <c r="F53" s="137">
        <v>184.02527731000055</v>
      </c>
      <c r="G53" s="131">
        <v>6.878654691206096</v>
      </c>
      <c r="H53" s="131">
        <v>246.53184035000004</v>
      </c>
      <c r="I53" s="132">
        <v>7.3200571852550258</v>
      </c>
      <c r="K53" s="128" t="s">
        <v>515</v>
      </c>
      <c r="L53" s="139">
        <v>905.81760115722693</v>
      </c>
      <c r="M53" s="140">
        <v>951.92055974540006</v>
      </c>
      <c r="N53" s="140">
        <v>1277.9160685961765</v>
      </c>
      <c r="O53" s="140">
        <v>1439.0542580793999</v>
      </c>
      <c r="P53" s="135">
        <v>46.102958588173124</v>
      </c>
      <c r="Q53" s="146">
        <v>5.0896514407839177</v>
      </c>
      <c r="R53" s="146">
        <v>161.13818948322341</v>
      </c>
      <c r="S53" s="147">
        <v>12.60945013863374</v>
      </c>
    </row>
    <row r="54" spans="1:19" s="114" customFormat="1">
      <c r="A54" s="128" t="s">
        <v>516</v>
      </c>
      <c r="B54" s="137">
        <v>666.31954827000004</v>
      </c>
      <c r="C54" s="131">
        <v>753.21589706999998</v>
      </c>
      <c r="D54" s="131">
        <v>2013.98388415</v>
      </c>
      <c r="E54" s="131">
        <v>1691.2974105200005</v>
      </c>
      <c r="F54" s="137">
        <v>86.896348799999942</v>
      </c>
      <c r="G54" s="131">
        <v>13.041242602834247</v>
      </c>
      <c r="H54" s="131">
        <v>-322.68647362999945</v>
      </c>
      <c r="I54" s="132">
        <v>-16.022296710988279</v>
      </c>
      <c r="K54" s="121" t="s">
        <v>517</v>
      </c>
      <c r="L54" s="125">
        <v>1583.80948373</v>
      </c>
      <c r="M54" s="126">
        <v>1579.5152250500003</v>
      </c>
      <c r="N54" s="126">
        <v>1553.5354315100001</v>
      </c>
      <c r="O54" s="126">
        <v>2482.1926917390801</v>
      </c>
      <c r="P54" s="126">
        <v>-4.2942586799997571</v>
      </c>
      <c r="Q54" s="148">
        <v>-0.27113480024670827</v>
      </c>
      <c r="R54" s="148">
        <v>928.65726022908007</v>
      </c>
      <c r="S54" s="149">
        <v>59.777024803769486</v>
      </c>
    </row>
    <row r="55" spans="1:19" s="114" customFormat="1">
      <c r="A55" s="128" t="s">
        <v>518</v>
      </c>
      <c r="B55" s="137">
        <v>591.08299421000004</v>
      </c>
      <c r="C55" s="131">
        <v>774.65377001000036</v>
      </c>
      <c r="D55" s="131">
        <v>936.90973231999988</v>
      </c>
      <c r="E55" s="131">
        <v>922.55923167999981</v>
      </c>
      <c r="F55" s="137">
        <v>183.57077580000032</v>
      </c>
      <c r="G55" s="131">
        <v>31.056683680326163</v>
      </c>
      <c r="H55" s="131">
        <v>-14.350500640000064</v>
      </c>
      <c r="I55" s="132">
        <v>-1.5316844456791998</v>
      </c>
      <c r="K55" s="121" t="s">
        <v>519</v>
      </c>
      <c r="L55" s="125">
        <v>343347.97696838086</v>
      </c>
      <c r="M55" s="125">
        <v>353083.47292570135</v>
      </c>
      <c r="N55" s="125">
        <v>406812.9161589992</v>
      </c>
      <c r="O55" s="125">
        <v>422616.43507820007</v>
      </c>
      <c r="P55" s="126">
        <v>9735.4959573204978</v>
      </c>
      <c r="Q55" s="148">
        <v>2.8354604105376877</v>
      </c>
      <c r="R55" s="148">
        <v>15803.518919200869</v>
      </c>
      <c r="S55" s="149">
        <v>3.8847141502813556</v>
      </c>
    </row>
    <row r="56" spans="1:19" s="114" customFormat="1" ht="13.5" thickBot="1">
      <c r="A56" s="128" t="s">
        <v>520</v>
      </c>
      <c r="B56" s="137">
        <v>2092.3804161399999</v>
      </c>
      <c r="C56" s="131">
        <v>2907.9684312659997</v>
      </c>
      <c r="D56" s="131">
        <v>2783.2398805399998</v>
      </c>
      <c r="E56" s="131">
        <v>2886.7905111000005</v>
      </c>
      <c r="F56" s="137">
        <v>815.58801512599985</v>
      </c>
      <c r="G56" s="131">
        <v>38.978954727103954</v>
      </c>
      <c r="H56" s="131">
        <v>103.55063056000063</v>
      </c>
      <c r="I56" s="132">
        <v>3.7205068554820322</v>
      </c>
      <c r="K56" s="157" t="s">
        <v>521</v>
      </c>
      <c r="L56" s="158">
        <v>1986225.1150022778</v>
      </c>
      <c r="M56" s="158">
        <v>2078895.7972917948</v>
      </c>
      <c r="N56" s="158">
        <v>2422778.7988939821</v>
      </c>
      <c r="O56" s="158">
        <v>2597441.5205308059</v>
      </c>
      <c r="P56" s="158">
        <v>92670.582289516766</v>
      </c>
      <c r="Q56" s="159">
        <v>4.6656636042692723</v>
      </c>
      <c r="R56" s="159">
        <v>174662.72163682434</v>
      </c>
      <c r="S56" s="160">
        <v>7.209189783093664</v>
      </c>
    </row>
    <row r="57" spans="1:19" s="114" customFormat="1" ht="13.5" thickTop="1">
      <c r="A57" s="128" t="s">
        <v>522</v>
      </c>
      <c r="B57" s="137">
        <v>3466.174055902</v>
      </c>
      <c r="C57" s="131">
        <v>3453.2645463550002</v>
      </c>
      <c r="D57" s="131">
        <v>4102.4176089500006</v>
      </c>
      <c r="E57" s="131">
        <v>4510.1128769599991</v>
      </c>
      <c r="F57" s="137">
        <v>-12.909509546999743</v>
      </c>
      <c r="G57" s="131">
        <v>-0.37244262229180847</v>
      </c>
      <c r="H57" s="131">
        <v>407.69526800999847</v>
      </c>
      <c r="I57" s="132">
        <v>9.9379270194373657</v>
      </c>
      <c r="K57" s="115" t="s">
        <v>316</v>
      </c>
    </row>
    <row r="58" spans="1:19" s="114" customFormat="1">
      <c r="A58" s="128" t="s">
        <v>523</v>
      </c>
      <c r="B58" s="137">
        <v>2997.7223488409991</v>
      </c>
      <c r="C58" s="131">
        <v>2735.1487366999995</v>
      </c>
      <c r="D58" s="131">
        <v>3180.1308701599996</v>
      </c>
      <c r="E58" s="131">
        <v>4103.7957851900001</v>
      </c>
      <c r="F58" s="137">
        <v>-262.57361214099956</v>
      </c>
      <c r="G58" s="131">
        <v>-8.7591037990065228</v>
      </c>
      <c r="H58" s="131">
        <v>923.66491503000043</v>
      </c>
      <c r="I58" s="132">
        <v>29.044871193729481</v>
      </c>
    </row>
    <row r="59" spans="1:19" s="114" customFormat="1">
      <c r="A59" s="128" t="s">
        <v>524</v>
      </c>
      <c r="B59" s="137">
        <v>3376.8731346009999</v>
      </c>
      <c r="C59" s="131">
        <v>3689.7903507000005</v>
      </c>
      <c r="D59" s="131">
        <v>4096.6909906399987</v>
      </c>
      <c r="E59" s="131">
        <v>3538.1270909799996</v>
      </c>
      <c r="F59" s="137">
        <v>312.9172160990006</v>
      </c>
      <c r="G59" s="131">
        <v>9.2664782959331955</v>
      </c>
      <c r="H59" s="131">
        <v>-558.56389965999915</v>
      </c>
      <c r="I59" s="132">
        <v>-13.634513829239008</v>
      </c>
    </row>
    <row r="60" spans="1:19" s="114" customFormat="1">
      <c r="A60" s="128" t="s">
        <v>525</v>
      </c>
      <c r="B60" s="137">
        <v>2721.2001818100002</v>
      </c>
      <c r="C60" s="131">
        <v>3492.9505940399999</v>
      </c>
      <c r="D60" s="131">
        <v>4101.9444468800011</v>
      </c>
      <c r="E60" s="131">
        <v>4087.3560404850004</v>
      </c>
      <c r="F60" s="137">
        <v>771.75041222999971</v>
      </c>
      <c r="G60" s="131">
        <v>28.360662967348166</v>
      </c>
      <c r="H60" s="131">
        <v>-14.588406395000675</v>
      </c>
      <c r="I60" s="132">
        <v>-0.35564612305017512</v>
      </c>
    </row>
    <row r="61" spans="1:19" s="114" customFormat="1">
      <c r="A61" s="128" t="s">
        <v>526</v>
      </c>
      <c r="B61" s="137">
        <v>777.87812006000013</v>
      </c>
      <c r="C61" s="131">
        <v>809.43947047000017</v>
      </c>
      <c r="D61" s="131">
        <v>978.29568484000015</v>
      </c>
      <c r="E61" s="131">
        <v>1230.5197059500001</v>
      </c>
      <c r="F61" s="137">
        <v>31.561350410000045</v>
      </c>
      <c r="G61" s="131">
        <v>4.0573644631585237</v>
      </c>
      <c r="H61" s="131">
        <v>252.22402110999997</v>
      </c>
      <c r="I61" s="132">
        <v>25.781982382070005</v>
      </c>
    </row>
    <row r="62" spans="1:19" s="114" customFormat="1">
      <c r="A62" s="128" t="s">
        <v>527</v>
      </c>
      <c r="B62" s="137">
        <v>69.900637559999993</v>
      </c>
      <c r="C62" s="131">
        <v>69.185992309999989</v>
      </c>
      <c r="D62" s="131">
        <v>155.96253782000002</v>
      </c>
      <c r="E62" s="131">
        <v>147.01432139000002</v>
      </c>
      <c r="F62" s="137">
        <v>-0.71464525000000378</v>
      </c>
      <c r="G62" s="131">
        <v>-1.0223730068078136</v>
      </c>
      <c r="H62" s="131">
        <v>-8.9482164300000022</v>
      </c>
      <c r="I62" s="132">
        <v>-5.737413968171861</v>
      </c>
    </row>
    <row r="63" spans="1:19" s="114" customFormat="1" ht="13.5" thickBot="1">
      <c r="A63" s="161" t="s">
        <v>528</v>
      </c>
      <c r="B63" s="162">
        <v>6.9854959999999968</v>
      </c>
      <c r="C63" s="162">
        <v>6.9854959999999968</v>
      </c>
      <c r="D63" s="162">
        <v>9.9632109999999958</v>
      </c>
      <c r="E63" s="162">
        <v>26.274630999999996</v>
      </c>
      <c r="F63" s="162">
        <v>0</v>
      </c>
      <c r="G63" s="162">
        <v>0</v>
      </c>
      <c r="H63" s="162">
        <v>16.311419999999998</v>
      </c>
      <c r="I63" s="163">
        <v>163.71649661941322</v>
      </c>
    </row>
    <row r="64" spans="1:19" ht="13.5" thickTop="1">
      <c r="A64" s="115" t="s">
        <v>316</v>
      </c>
      <c r="B64" s="117"/>
      <c r="C64" s="117"/>
      <c r="D64" s="117"/>
      <c r="E64" s="117"/>
    </row>
    <row r="65" spans="1:9" ht="25.5" customHeight="1">
      <c r="A65" s="1936" t="s">
        <v>529</v>
      </c>
      <c r="B65" s="1936"/>
      <c r="C65" s="1936"/>
      <c r="D65" s="1936"/>
      <c r="E65" s="1936"/>
      <c r="F65" s="1936"/>
      <c r="G65" s="1936"/>
      <c r="H65" s="1936"/>
      <c r="I65" s="1936"/>
    </row>
  </sheetData>
  <mergeCells count="13">
    <mergeCell ref="A1:S1"/>
    <mergeCell ref="A2:S2"/>
    <mergeCell ref="H3:I3"/>
    <mergeCell ref="R3:S3"/>
    <mergeCell ref="F4:I4"/>
    <mergeCell ref="P4:S4"/>
    <mergeCell ref="F5:G5"/>
    <mergeCell ref="H5:I5"/>
    <mergeCell ref="P5:Q5"/>
    <mergeCell ref="R5:S5"/>
    <mergeCell ref="A65:I65"/>
    <mergeCell ref="A4:A6"/>
    <mergeCell ref="K4:K6"/>
  </mergeCells>
  <pageMargins left="0.5" right="0.5" top="0.5" bottom="0.5" header="0.3" footer="0.3"/>
  <pageSetup scale="50" orientation="landscape" r:id="rId1"/>
</worksheet>
</file>

<file path=xl/worksheets/sheet33.xml><?xml version="1.0" encoding="utf-8"?>
<worksheet xmlns="http://schemas.openxmlformats.org/spreadsheetml/2006/main" xmlns:r="http://schemas.openxmlformats.org/officeDocument/2006/relationships">
  <sheetPr>
    <pageSetUpPr fitToPage="1"/>
  </sheetPr>
  <dimension ref="A1:J54"/>
  <sheetViews>
    <sheetView workbookViewId="0">
      <selection activeCell="N8" sqref="N8"/>
    </sheetView>
  </sheetViews>
  <sheetFormatPr defaultRowHeight="15.75"/>
  <cols>
    <col min="1" max="1" width="40.42578125" style="164" bestFit="1" customWidth="1"/>
    <col min="2" max="9" width="13.7109375" style="164" customWidth="1"/>
    <col min="10" max="256" width="9.140625" style="164"/>
    <col min="257" max="257" width="34.42578125" style="164" bestFit="1" customWidth="1"/>
    <col min="258" max="258" width="12.5703125" style="164" bestFit="1" customWidth="1"/>
    <col min="259" max="260" width="9.42578125" style="164" bestFit="1" customWidth="1"/>
    <col min="261" max="262" width="9.140625" style="164"/>
    <col min="263" max="263" width="7.28515625" style="164" bestFit="1" customWidth="1"/>
    <col min="264" max="264" width="9.5703125" style="164" customWidth="1"/>
    <col min="265" max="265" width="7.28515625" style="164" bestFit="1" customWidth="1"/>
    <col min="266" max="512" width="9.140625" style="164"/>
    <col min="513" max="513" width="34.42578125" style="164" bestFit="1" customWidth="1"/>
    <col min="514" max="514" width="12.5703125" style="164" bestFit="1" customWidth="1"/>
    <col min="515" max="516" width="9.42578125" style="164" bestFit="1" customWidth="1"/>
    <col min="517" max="518" width="9.140625" style="164"/>
    <col min="519" max="519" width="7.28515625" style="164" bestFit="1" customWidth="1"/>
    <col min="520" max="520" width="9.5703125" style="164" customWidth="1"/>
    <col min="521" max="521" width="7.28515625" style="164" bestFit="1" customWidth="1"/>
    <col min="522" max="768" width="9.140625" style="164"/>
    <col min="769" max="769" width="34.42578125" style="164" bestFit="1" customWidth="1"/>
    <col min="770" max="770" width="12.5703125" style="164" bestFit="1" customWidth="1"/>
    <col min="771" max="772" width="9.42578125" style="164" bestFit="1" customWidth="1"/>
    <col min="773" max="774" width="9.140625" style="164"/>
    <col min="775" max="775" width="7.28515625" style="164" bestFit="1" customWidth="1"/>
    <col min="776" max="776" width="9.5703125" style="164" customWidth="1"/>
    <col min="777" max="777" width="7.28515625" style="164" bestFit="1" customWidth="1"/>
    <col min="778" max="1024" width="9.140625" style="164"/>
    <col min="1025" max="1025" width="34.42578125" style="164" bestFit="1" customWidth="1"/>
    <col min="1026" max="1026" width="12.5703125" style="164" bestFit="1" customWidth="1"/>
    <col min="1027" max="1028" width="9.42578125" style="164" bestFit="1" customWidth="1"/>
    <col min="1029" max="1030" width="9.140625" style="164"/>
    <col min="1031" max="1031" width="7.28515625" style="164" bestFit="1" customWidth="1"/>
    <col min="1032" max="1032" width="9.5703125" style="164" customWidth="1"/>
    <col min="1033" max="1033" width="7.28515625" style="164" bestFit="1" customWidth="1"/>
    <col min="1034" max="1280" width="9.140625" style="164"/>
    <col min="1281" max="1281" width="34.42578125" style="164" bestFit="1" customWidth="1"/>
    <col min="1282" max="1282" width="12.5703125" style="164" bestFit="1" customWidth="1"/>
    <col min="1283" max="1284" width="9.42578125" style="164" bestFit="1" customWidth="1"/>
    <col min="1285" max="1286" width="9.140625" style="164"/>
    <col min="1287" max="1287" width="7.28515625" style="164" bestFit="1" customWidth="1"/>
    <col min="1288" max="1288" width="9.5703125" style="164" customWidth="1"/>
    <col min="1289" max="1289" width="7.28515625" style="164" bestFit="1" customWidth="1"/>
    <col min="1290" max="1536" width="9.140625" style="164"/>
    <col min="1537" max="1537" width="34.42578125" style="164" bestFit="1" customWidth="1"/>
    <col min="1538" max="1538" width="12.5703125" style="164" bestFit="1" customWidth="1"/>
    <col min="1539" max="1540" width="9.42578125" style="164" bestFit="1" customWidth="1"/>
    <col min="1541" max="1542" width="9.140625" style="164"/>
    <col min="1543" max="1543" width="7.28515625" style="164" bestFit="1" customWidth="1"/>
    <col min="1544" max="1544" width="9.5703125" style="164" customWidth="1"/>
    <col min="1545" max="1545" width="7.28515625" style="164" bestFit="1" customWidth="1"/>
    <col min="1546" max="1792" width="9.140625" style="164"/>
    <col min="1793" max="1793" width="34.42578125" style="164" bestFit="1" customWidth="1"/>
    <col min="1794" max="1794" width="12.5703125" style="164" bestFit="1" customWidth="1"/>
    <col min="1795" max="1796" width="9.42578125" style="164" bestFit="1" customWidth="1"/>
    <col min="1797" max="1798" width="9.140625" style="164"/>
    <col min="1799" max="1799" width="7.28515625" style="164" bestFit="1" customWidth="1"/>
    <col min="1800" max="1800" width="9.5703125" style="164" customWidth="1"/>
    <col min="1801" max="1801" width="7.28515625" style="164" bestFit="1" customWidth="1"/>
    <col min="1802" max="2048" width="9.140625" style="164"/>
    <col min="2049" max="2049" width="34.42578125" style="164" bestFit="1" customWidth="1"/>
    <col min="2050" max="2050" width="12.5703125" style="164" bestFit="1" customWidth="1"/>
    <col min="2051" max="2052" width="9.42578125" style="164" bestFit="1" customWidth="1"/>
    <col min="2053" max="2054" width="9.140625" style="164"/>
    <col min="2055" max="2055" width="7.28515625" style="164" bestFit="1" customWidth="1"/>
    <col min="2056" max="2056" width="9.5703125" style="164" customWidth="1"/>
    <col min="2057" max="2057" width="7.28515625" style="164" bestFit="1" customWidth="1"/>
    <col min="2058" max="2304" width="9.140625" style="164"/>
    <col min="2305" max="2305" width="34.42578125" style="164" bestFit="1" customWidth="1"/>
    <col min="2306" max="2306" width="12.5703125" style="164" bestFit="1" customWidth="1"/>
    <col min="2307" max="2308" width="9.42578125" style="164" bestFit="1" customWidth="1"/>
    <col min="2309" max="2310" width="9.140625" style="164"/>
    <col min="2311" max="2311" width="7.28515625" style="164" bestFit="1" customWidth="1"/>
    <col min="2312" max="2312" width="9.5703125" style="164" customWidth="1"/>
    <col min="2313" max="2313" width="7.28515625" style="164" bestFit="1" customWidth="1"/>
    <col min="2314" max="2560" width="9.140625" style="164"/>
    <col min="2561" max="2561" width="34.42578125" style="164" bestFit="1" customWidth="1"/>
    <col min="2562" max="2562" width="12.5703125" style="164" bestFit="1" customWidth="1"/>
    <col min="2563" max="2564" width="9.42578125" style="164" bestFit="1" customWidth="1"/>
    <col min="2565" max="2566" width="9.140625" style="164"/>
    <col min="2567" max="2567" width="7.28515625" style="164" bestFit="1" customWidth="1"/>
    <col min="2568" max="2568" width="9.5703125" style="164" customWidth="1"/>
    <col min="2569" max="2569" width="7.28515625" style="164" bestFit="1" customWidth="1"/>
    <col min="2570" max="2816" width="9.140625" style="164"/>
    <col min="2817" max="2817" width="34.42578125" style="164" bestFit="1" customWidth="1"/>
    <col min="2818" max="2818" width="12.5703125" style="164" bestFit="1" customWidth="1"/>
    <col min="2819" max="2820" width="9.42578125" style="164" bestFit="1" customWidth="1"/>
    <col min="2821" max="2822" width="9.140625" style="164"/>
    <col min="2823" max="2823" width="7.28515625" style="164" bestFit="1" customWidth="1"/>
    <col min="2824" max="2824" width="9.5703125" style="164" customWidth="1"/>
    <col min="2825" max="2825" width="7.28515625" style="164" bestFit="1" customWidth="1"/>
    <col min="2826" max="3072" width="9.140625" style="164"/>
    <col min="3073" max="3073" width="34.42578125" style="164" bestFit="1" customWidth="1"/>
    <col min="3074" max="3074" width="12.5703125" style="164" bestFit="1" customWidth="1"/>
    <col min="3075" max="3076" width="9.42578125" style="164" bestFit="1" customWidth="1"/>
    <col min="3077" max="3078" width="9.140625" style="164"/>
    <col min="3079" max="3079" width="7.28515625" style="164" bestFit="1" customWidth="1"/>
    <col min="3080" max="3080" width="9.5703125" style="164" customWidth="1"/>
    <col min="3081" max="3081" width="7.28515625" style="164" bestFit="1" customWidth="1"/>
    <col min="3082" max="3328" width="9.140625" style="164"/>
    <col min="3329" max="3329" width="34.42578125" style="164" bestFit="1" customWidth="1"/>
    <col min="3330" max="3330" width="12.5703125" style="164" bestFit="1" customWidth="1"/>
    <col min="3331" max="3332" width="9.42578125" style="164" bestFit="1" customWidth="1"/>
    <col min="3333" max="3334" width="9.140625" style="164"/>
    <col min="3335" max="3335" width="7.28515625" style="164" bestFit="1" customWidth="1"/>
    <col min="3336" max="3336" width="9.5703125" style="164" customWidth="1"/>
    <col min="3337" max="3337" width="7.28515625" style="164" bestFit="1" customWidth="1"/>
    <col min="3338" max="3584" width="9.140625" style="164"/>
    <col min="3585" max="3585" width="34.42578125" style="164" bestFit="1" customWidth="1"/>
    <col min="3586" max="3586" width="12.5703125" style="164" bestFit="1" customWidth="1"/>
    <col min="3587" max="3588" width="9.42578125" style="164" bestFit="1" customWidth="1"/>
    <col min="3589" max="3590" width="9.140625" style="164"/>
    <col min="3591" max="3591" width="7.28515625" style="164" bestFit="1" customWidth="1"/>
    <col min="3592" max="3592" width="9.5703125" style="164" customWidth="1"/>
    <col min="3593" max="3593" width="7.28515625" style="164" bestFit="1" customWidth="1"/>
    <col min="3594" max="3840" width="9.140625" style="164"/>
    <col min="3841" max="3841" width="34.42578125" style="164" bestFit="1" customWidth="1"/>
    <col min="3842" max="3842" width="12.5703125" style="164" bestFit="1" customWidth="1"/>
    <col min="3843" max="3844" width="9.42578125" style="164" bestFit="1" customWidth="1"/>
    <col min="3845" max="3846" width="9.140625" style="164"/>
    <col min="3847" max="3847" width="7.28515625" style="164" bestFit="1" customWidth="1"/>
    <col min="3848" max="3848" width="9.5703125" style="164" customWidth="1"/>
    <col min="3849" max="3849" width="7.28515625" style="164" bestFit="1" customWidth="1"/>
    <col min="3850" max="4096" width="9.140625" style="164"/>
    <col min="4097" max="4097" width="34.42578125" style="164" bestFit="1" customWidth="1"/>
    <col min="4098" max="4098" width="12.5703125" style="164" bestFit="1" customWidth="1"/>
    <col min="4099" max="4100" width="9.42578125" style="164" bestFit="1" customWidth="1"/>
    <col min="4101" max="4102" width="9.140625" style="164"/>
    <col min="4103" max="4103" width="7.28515625" style="164" bestFit="1" customWidth="1"/>
    <col min="4104" max="4104" width="9.5703125" style="164" customWidth="1"/>
    <col min="4105" max="4105" width="7.28515625" style="164" bestFit="1" customWidth="1"/>
    <col min="4106" max="4352" width="9.140625" style="164"/>
    <col min="4353" max="4353" width="34.42578125" style="164" bestFit="1" customWidth="1"/>
    <col min="4354" max="4354" width="12.5703125" style="164" bestFit="1" customWidth="1"/>
    <col min="4355" max="4356" width="9.42578125" style="164" bestFit="1" customWidth="1"/>
    <col min="4357" max="4358" width="9.140625" style="164"/>
    <col min="4359" max="4359" width="7.28515625" style="164" bestFit="1" customWidth="1"/>
    <col min="4360" max="4360" width="9.5703125" style="164" customWidth="1"/>
    <col min="4361" max="4361" width="7.28515625" style="164" bestFit="1" customWidth="1"/>
    <col min="4362" max="4608" width="9.140625" style="164"/>
    <col min="4609" max="4609" width="34.42578125" style="164" bestFit="1" customWidth="1"/>
    <col min="4610" max="4610" width="12.5703125" style="164" bestFit="1" customWidth="1"/>
    <col min="4611" max="4612" width="9.42578125" style="164" bestFit="1" customWidth="1"/>
    <col min="4613" max="4614" width="9.140625" style="164"/>
    <col min="4615" max="4615" width="7.28515625" style="164" bestFit="1" customWidth="1"/>
    <col min="4616" max="4616" width="9.5703125" style="164" customWidth="1"/>
    <col min="4617" max="4617" width="7.28515625" style="164" bestFit="1" customWidth="1"/>
    <col min="4618" max="4864" width="9.140625" style="164"/>
    <col min="4865" max="4865" width="34.42578125" style="164" bestFit="1" customWidth="1"/>
    <col min="4866" max="4866" width="12.5703125" style="164" bestFit="1" customWidth="1"/>
    <col min="4867" max="4868" width="9.42578125" style="164" bestFit="1" customWidth="1"/>
    <col min="4869" max="4870" width="9.140625" style="164"/>
    <col min="4871" max="4871" width="7.28515625" style="164" bestFit="1" customWidth="1"/>
    <col min="4872" max="4872" width="9.5703125" style="164" customWidth="1"/>
    <col min="4873" max="4873" width="7.28515625" style="164" bestFit="1" customWidth="1"/>
    <col min="4874" max="5120" width="9.140625" style="164"/>
    <col min="5121" max="5121" width="34.42578125" style="164" bestFit="1" customWidth="1"/>
    <col min="5122" max="5122" width="12.5703125" style="164" bestFit="1" customWidth="1"/>
    <col min="5123" max="5124" width="9.42578125" style="164" bestFit="1" customWidth="1"/>
    <col min="5125" max="5126" width="9.140625" style="164"/>
    <col min="5127" max="5127" width="7.28515625" style="164" bestFit="1" customWidth="1"/>
    <col min="5128" max="5128" width="9.5703125" style="164" customWidth="1"/>
    <col min="5129" max="5129" width="7.28515625" style="164" bestFit="1" customWidth="1"/>
    <col min="5130" max="5376" width="9.140625" style="164"/>
    <col min="5377" max="5377" width="34.42578125" style="164" bestFit="1" customWidth="1"/>
    <col min="5378" max="5378" width="12.5703125" style="164" bestFit="1" customWidth="1"/>
    <col min="5379" max="5380" width="9.42578125" style="164" bestFit="1" customWidth="1"/>
    <col min="5381" max="5382" width="9.140625" style="164"/>
    <col min="5383" max="5383" width="7.28515625" style="164" bestFit="1" customWidth="1"/>
    <col min="5384" max="5384" width="9.5703125" style="164" customWidth="1"/>
    <col min="5385" max="5385" width="7.28515625" style="164" bestFit="1" customWidth="1"/>
    <col min="5386" max="5632" width="9.140625" style="164"/>
    <col min="5633" max="5633" width="34.42578125" style="164" bestFit="1" customWidth="1"/>
    <col min="5634" max="5634" width="12.5703125" style="164" bestFit="1" customWidth="1"/>
    <col min="5635" max="5636" width="9.42578125" style="164" bestFit="1" customWidth="1"/>
    <col min="5637" max="5638" width="9.140625" style="164"/>
    <col min="5639" max="5639" width="7.28515625" style="164" bestFit="1" customWidth="1"/>
    <col min="5640" max="5640" width="9.5703125" style="164" customWidth="1"/>
    <col min="5641" max="5641" width="7.28515625" style="164" bestFit="1" customWidth="1"/>
    <col min="5642" max="5888" width="9.140625" style="164"/>
    <col min="5889" max="5889" width="34.42578125" style="164" bestFit="1" customWidth="1"/>
    <col min="5890" max="5890" width="12.5703125" style="164" bestFit="1" customWidth="1"/>
    <col min="5891" max="5892" width="9.42578125" style="164" bestFit="1" customWidth="1"/>
    <col min="5893" max="5894" width="9.140625" style="164"/>
    <col min="5895" max="5895" width="7.28515625" style="164" bestFit="1" customWidth="1"/>
    <col min="5896" max="5896" width="9.5703125" style="164" customWidth="1"/>
    <col min="5897" max="5897" width="7.28515625" style="164" bestFit="1" customWidth="1"/>
    <col min="5898" max="6144" width="9.140625" style="164"/>
    <col min="6145" max="6145" width="34.42578125" style="164" bestFit="1" customWidth="1"/>
    <col min="6146" max="6146" width="12.5703125" style="164" bestFit="1" customWidth="1"/>
    <col min="6147" max="6148" width="9.42578125" style="164" bestFit="1" customWidth="1"/>
    <col min="6149" max="6150" width="9.140625" style="164"/>
    <col min="6151" max="6151" width="7.28515625" style="164" bestFit="1" customWidth="1"/>
    <col min="6152" max="6152" width="9.5703125" style="164" customWidth="1"/>
    <col min="6153" max="6153" width="7.28515625" style="164" bestFit="1" customWidth="1"/>
    <col min="6154" max="6400" width="9.140625" style="164"/>
    <col min="6401" max="6401" width="34.42578125" style="164" bestFit="1" customWidth="1"/>
    <col min="6402" max="6402" width="12.5703125" style="164" bestFit="1" customWidth="1"/>
    <col min="6403" max="6404" width="9.42578125" style="164" bestFit="1" customWidth="1"/>
    <col min="6405" max="6406" width="9.140625" style="164"/>
    <col min="6407" max="6407" width="7.28515625" style="164" bestFit="1" customWidth="1"/>
    <col min="6408" max="6408" width="9.5703125" style="164" customWidth="1"/>
    <col min="6409" max="6409" width="7.28515625" style="164" bestFit="1" customWidth="1"/>
    <col min="6410" max="6656" width="9.140625" style="164"/>
    <col min="6657" max="6657" width="34.42578125" style="164" bestFit="1" customWidth="1"/>
    <col min="6658" max="6658" width="12.5703125" style="164" bestFit="1" customWidth="1"/>
    <col min="6659" max="6660" width="9.42578125" style="164" bestFit="1" customWidth="1"/>
    <col min="6661" max="6662" width="9.140625" style="164"/>
    <col min="6663" max="6663" width="7.28515625" style="164" bestFit="1" customWidth="1"/>
    <col min="6664" max="6664" width="9.5703125" style="164" customWidth="1"/>
    <col min="6665" max="6665" width="7.28515625" style="164" bestFit="1" customWidth="1"/>
    <col min="6666" max="6912" width="9.140625" style="164"/>
    <col min="6913" max="6913" width="34.42578125" style="164" bestFit="1" customWidth="1"/>
    <col min="6914" max="6914" width="12.5703125" style="164" bestFit="1" customWidth="1"/>
    <col min="6915" max="6916" width="9.42578125" style="164" bestFit="1" customWidth="1"/>
    <col min="6917" max="6918" width="9.140625" style="164"/>
    <col min="6919" max="6919" width="7.28515625" style="164" bestFit="1" customWidth="1"/>
    <col min="6920" max="6920" width="9.5703125" style="164" customWidth="1"/>
    <col min="6921" max="6921" width="7.28515625" style="164" bestFit="1" customWidth="1"/>
    <col min="6922" max="7168" width="9.140625" style="164"/>
    <col min="7169" max="7169" width="34.42578125" style="164" bestFit="1" customWidth="1"/>
    <col min="7170" max="7170" width="12.5703125" style="164" bestFit="1" customWidth="1"/>
    <col min="7171" max="7172" width="9.42578125" style="164" bestFit="1" customWidth="1"/>
    <col min="7173" max="7174" width="9.140625" style="164"/>
    <col min="7175" max="7175" width="7.28515625" style="164" bestFit="1" customWidth="1"/>
    <col min="7176" max="7176" width="9.5703125" style="164" customWidth="1"/>
    <col min="7177" max="7177" width="7.28515625" style="164" bestFit="1" customWidth="1"/>
    <col min="7178" max="7424" width="9.140625" style="164"/>
    <col min="7425" max="7425" width="34.42578125" style="164" bestFit="1" customWidth="1"/>
    <col min="7426" max="7426" width="12.5703125" style="164" bestFit="1" customWidth="1"/>
    <col min="7427" max="7428" width="9.42578125" style="164" bestFit="1" customWidth="1"/>
    <col min="7429" max="7430" width="9.140625" style="164"/>
    <col min="7431" max="7431" width="7.28515625" style="164" bestFit="1" customWidth="1"/>
    <col min="7432" max="7432" width="9.5703125" style="164" customWidth="1"/>
    <col min="7433" max="7433" width="7.28515625" style="164" bestFit="1" customWidth="1"/>
    <col min="7434" max="7680" width="9.140625" style="164"/>
    <col min="7681" max="7681" width="34.42578125" style="164" bestFit="1" customWidth="1"/>
    <col min="7682" max="7682" width="12.5703125" style="164" bestFit="1" customWidth="1"/>
    <col min="7683" max="7684" width="9.42578125" style="164" bestFit="1" customWidth="1"/>
    <col min="7685" max="7686" width="9.140625" style="164"/>
    <col min="7687" max="7687" width="7.28515625" style="164" bestFit="1" customWidth="1"/>
    <col min="7688" max="7688" width="9.5703125" style="164" customWidth="1"/>
    <col min="7689" max="7689" width="7.28515625" style="164" bestFit="1" customWidth="1"/>
    <col min="7690" max="7936" width="9.140625" style="164"/>
    <col min="7937" max="7937" width="34.42578125" style="164" bestFit="1" customWidth="1"/>
    <col min="7938" max="7938" width="12.5703125" style="164" bestFit="1" customWidth="1"/>
    <col min="7939" max="7940" width="9.42578125" style="164" bestFit="1" customWidth="1"/>
    <col min="7941" max="7942" width="9.140625" style="164"/>
    <col min="7943" max="7943" width="7.28515625" style="164" bestFit="1" customWidth="1"/>
    <col min="7944" max="7944" width="9.5703125" style="164" customWidth="1"/>
    <col min="7945" max="7945" width="7.28515625" style="164" bestFit="1" customWidth="1"/>
    <col min="7946" max="8192" width="9.140625" style="164"/>
    <col min="8193" max="8193" width="34.42578125" style="164" bestFit="1" customWidth="1"/>
    <col min="8194" max="8194" width="12.5703125" style="164" bestFit="1" customWidth="1"/>
    <col min="8195" max="8196" width="9.42578125" style="164" bestFit="1" customWidth="1"/>
    <col min="8197" max="8198" width="9.140625" style="164"/>
    <col min="8199" max="8199" width="7.28515625" style="164" bestFit="1" customWidth="1"/>
    <col min="8200" max="8200" width="9.5703125" style="164" customWidth="1"/>
    <col min="8201" max="8201" width="7.28515625" style="164" bestFit="1" customWidth="1"/>
    <col min="8202" max="8448" width="9.140625" style="164"/>
    <col min="8449" max="8449" width="34.42578125" style="164" bestFit="1" customWidth="1"/>
    <col min="8450" max="8450" width="12.5703125" style="164" bestFit="1" customWidth="1"/>
    <col min="8451" max="8452" width="9.42578125" style="164" bestFit="1" customWidth="1"/>
    <col min="8453" max="8454" width="9.140625" style="164"/>
    <col min="8455" max="8455" width="7.28515625" style="164" bestFit="1" customWidth="1"/>
    <col min="8456" max="8456" width="9.5703125" style="164" customWidth="1"/>
    <col min="8457" max="8457" width="7.28515625" style="164" bestFit="1" customWidth="1"/>
    <col min="8458" max="8704" width="9.140625" style="164"/>
    <col min="8705" max="8705" width="34.42578125" style="164" bestFit="1" customWidth="1"/>
    <col min="8706" max="8706" width="12.5703125" style="164" bestFit="1" customWidth="1"/>
    <col min="8707" max="8708" width="9.42578125" style="164" bestFit="1" customWidth="1"/>
    <col min="8709" max="8710" width="9.140625" style="164"/>
    <col min="8711" max="8711" width="7.28515625" style="164" bestFit="1" customWidth="1"/>
    <col min="8712" max="8712" width="9.5703125" style="164" customWidth="1"/>
    <col min="8713" max="8713" width="7.28515625" style="164" bestFit="1" customWidth="1"/>
    <col min="8714" max="8960" width="9.140625" style="164"/>
    <col min="8961" max="8961" width="34.42578125" style="164" bestFit="1" customWidth="1"/>
    <col min="8962" max="8962" width="12.5703125" style="164" bestFit="1" customWidth="1"/>
    <col min="8963" max="8964" width="9.42578125" style="164" bestFit="1" customWidth="1"/>
    <col min="8965" max="8966" width="9.140625" style="164"/>
    <col min="8967" max="8967" width="7.28515625" style="164" bestFit="1" customWidth="1"/>
    <col min="8968" max="8968" width="9.5703125" style="164" customWidth="1"/>
    <col min="8969" max="8969" width="7.28515625" style="164" bestFit="1" customWidth="1"/>
    <col min="8970" max="9216" width="9.140625" style="164"/>
    <col min="9217" max="9217" width="34.42578125" style="164" bestFit="1" customWidth="1"/>
    <col min="9218" max="9218" width="12.5703125" style="164" bestFit="1" customWidth="1"/>
    <col min="9219" max="9220" width="9.42578125" style="164" bestFit="1" customWidth="1"/>
    <col min="9221" max="9222" width="9.140625" style="164"/>
    <col min="9223" max="9223" width="7.28515625" style="164" bestFit="1" customWidth="1"/>
    <col min="9224" max="9224" width="9.5703125" style="164" customWidth="1"/>
    <col min="9225" max="9225" width="7.28515625" style="164" bestFit="1" customWidth="1"/>
    <col min="9226" max="9472" width="9.140625" style="164"/>
    <col min="9473" max="9473" width="34.42578125" style="164" bestFit="1" customWidth="1"/>
    <col min="9474" max="9474" width="12.5703125" style="164" bestFit="1" customWidth="1"/>
    <col min="9475" max="9476" width="9.42578125" style="164" bestFit="1" customWidth="1"/>
    <col min="9477" max="9478" width="9.140625" style="164"/>
    <col min="9479" max="9479" width="7.28515625" style="164" bestFit="1" customWidth="1"/>
    <col min="9480" max="9480" width="9.5703125" style="164" customWidth="1"/>
    <col min="9481" max="9481" width="7.28515625" style="164" bestFit="1" customWidth="1"/>
    <col min="9482" max="9728" width="9.140625" style="164"/>
    <col min="9729" max="9729" width="34.42578125" style="164" bestFit="1" customWidth="1"/>
    <col min="9730" max="9730" width="12.5703125" style="164" bestFit="1" customWidth="1"/>
    <col min="9731" max="9732" width="9.42578125" style="164" bestFit="1" customWidth="1"/>
    <col min="9733" max="9734" width="9.140625" style="164"/>
    <col min="9735" max="9735" width="7.28515625" style="164" bestFit="1" customWidth="1"/>
    <col min="9736" max="9736" width="9.5703125" style="164" customWidth="1"/>
    <col min="9737" max="9737" width="7.28515625" style="164" bestFit="1" customWidth="1"/>
    <col min="9738" max="9984" width="9.140625" style="164"/>
    <col min="9985" max="9985" width="34.42578125" style="164" bestFit="1" customWidth="1"/>
    <col min="9986" max="9986" width="12.5703125" style="164" bestFit="1" customWidth="1"/>
    <col min="9987" max="9988" width="9.42578125" style="164" bestFit="1" customWidth="1"/>
    <col min="9989" max="9990" width="9.140625" style="164"/>
    <col min="9991" max="9991" width="7.28515625" style="164" bestFit="1" customWidth="1"/>
    <col min="9992" max="9992" width="9.5703125" style="164" customWidth="1"/>
    <col min="9993" max="9993" width="7.28515625" style="164" bestFit="1" customWidth="1"/>
    <col min="9994" max="10240" width="9.140625" style="164"/>
    <col min="10241" max="10241" width="34.42578125" style="164" bestFit="1" customWidth="1"/>
    <col min="10242" max="10242" width="12.5703125" style="164" bestFit="1" customWidth="1"/>
    <col min="10243" max="10244" width="9.42578125" style="164" bestFit="1" customWidth="1"/>
    <col min="10245" max="10246" width="9.140625" style="164"/>
    <col min="10247" max="10247" width="7.28515625" style="164" bestFit="1" customWidth="1"/>
    <col min="10248" max="10248" width="9.5703125" style="164" customWidth="1"/>
    <col min="10249" max="10249" width="7.28515625" style="164" bestFit="1" customWidth="1"/>
    <col min="10250" max="10496" width="9.140625" style="164"/>
    <col min="10497" max="10497" width="34.42578125" style="164" bestFit="1" customWidth="1"/>
    <col min="10498" max="10498" width="12.5703125" style="164" bestFit="1" customWidth="1"/>
    <col min="10499" max="10500" width="9.42578125" style="164" bestFit="1" customWidth="1"/>
    <col min="10501" max="10502" width="9.140625" style="164"/>
    <col min="10503" max="10503" width="7.28515625" style="164" bestFit="1" customWidth="1"/>
    <col min="10504" max="10504" width="9.5703125" style="164" customWidth="1"/>
    <col min="10505" max="10505" width="7.28515625" style="164" bestFit="1" customWidth="1"/>
    <col min="10506" max="10752" width="9.140625" style="164"/>
    <col min="10753" max="10753" width="34.42578125" style="164" bestFit="1" customWidth="1"/>
    <col min="10754" max="10754" width="12.5703125" style="164" bestFit="1" customWidth="1"/>
    <col min="10755" max="10756" width="9.42578125" style="164" bestFit="1" customWidth="1"/>
    <col min="10757" max="10758" width="9.140625" style="164"/>
    <col min="10759" max="10759" width="7.28515625" style="164" bestFit="1" customWidth="1"/>
    <col min="10760" max="10760" width="9.5703125" style="164" customWidth="1"/>
    <col min="10761" max="10761" width="7.28515625" style="164" bestFit="1" customWidth="1"/>
    <col min="10762" max="11008" width="9.140625" style="164"/>
    <col min="11009" max="11009" width="34.42578125" style="164" bestFit="1" customWidth="1"/>
    <col min="11010" max="11010" width="12.5703125" style="164" bestFit="1" customWidth="1"/>
    <col min="11011" max="11012" width="9.42578125" style="164" bestFit="1" customWidth="1"/>
    <col min="11013" max="11014" width="9.140625" style="164"/>
    <col min="11015" max="11015" width="7.28515625" style="164" bestFit="1" customWidth="1"/>
    <col min="11016" max="11016" width="9.5703125" style="164" customWidth="1"/>
    <col min="11017" max="11017" width="7.28515625" style="164" bestFit="1" customWidth="1"/>
    <col min="11018" max="11264" width="9.140625" style="164"/>
    <col min="11265" max="11265" width="34.42578125" style="164" bestFit="1" customWidth="1"/>
    <col min="11266" max="11266" width="12.5703125" style="164" bestFit="1" customWidth="1"/>
    <col min="11267" max="11268" width="9.42578125" style="164" bestFit="1" customWidth="1"/>
    <col min="11269" max="11270" width="9.140625" style="164"/>
    <col min="11271" max="11271" width="7.28515625" style="164" bestFit="1" customWidth="1"/>
    <col min="11272" max="11272" width="9.5703125" style="164" customWidth="1"/>
    <col min="11273" max="11273" width="7.28515625" style="164" bestFit="1" customWidth="1"/>
    <col min="11274" max="11520" width="9.140625" style="164"/>
    <col min="11521" max="11521" width="34.42578125" style="164" bestFit="1" customWidth="1"/>
    <col min="11522" max="11522" width="12.5703125" style="164" bestFit="1" customWidth="1"/>
    <col min="11523" max="11524" width="9.42578125" style="164" bestFit="1" customWidth="1"/>
    <col min="11525" max="11526" width="9.140625" style="164"/>
    <col min="11527" max="11527" width="7.28515625" style="164" bestFit="1" customWidth="1"/>
    <col min="11528" max="11528" width="9.5703125" style="164" customWidth="1"/>
    <col min="11529" max="11529" width="7.28515625" style="164" bestFit="1" customWidth="1"/>
    <col min="11530" max="11776" width="9.140625" style="164"/>
    <col min="11777" max="11777" width="34.42578125" style="164" bestFit="1" customWidth="1"/>
    <col min="11778" max="11778" width="12.5703125" style="164" bestFit="1" customWidth="1"/>
    <col min="11779" max="11780" width="9.42578125" style="164" bestFit="1" customWidth="1"/>
    <col min="11781" max="11782" width="9.140625" style="164"/>
    <col min="11783" max="11783" width="7.28515625" style="164" bestFit="1" customWidth="1"/>
    <col min="11784" max="11784" width="9.5703125" style="164" customWidth="1"/>
    <col min="11785" max="11785" width="7.28515625" style="164" bestFit="1" customWidth="1"/>
    <col min="11786" max="12032" width="9.140625" style="164"/>
    <col min="12033" max="12033" width="34.42578125" style="164" bestFit="1" customWidth="1"/>
    <col min="12034" max="12034" width="12.5703125" style="164" bestFit="1" customWidth="1"/>
    <col min="12035" max="12036" width="9.42578125" style="164" bestFit="1" customWidth="1"/>
    <col min="12037" max="12038" width="9.140625" style="164"/>
    <col min="12039" max="12039" width="7.28515625" style="164" bestFit="1" customWidth="1"/>
    <col min="12040" max="12040" width="9.5703125" style="164" customWidth="1"/>
    <col min="12041" max="12041" width="7.28515625" style="164" bestFit="1" customWidth="1"/>
    <col min="12042" max="12288" width="9.140625" style="164"/>
    <col min="12289" max="12289" width="34.42578125" style="164" bestFit="1" customWidth="1"/>
    <col min="12290" max="12290" width="12.5703125" style="164" bestFit="1" customWidth="1"/>
    <col min="12291" max="12292" width="9.42578125" style="164" bestFit="1" customWidth="1"/>
    <col min="12293" max="12294" width="9.140625" style="164"/>
    <col min="12295" max="12295" width="7.28515625" style="164" bestFit="1" customWidth="1"/>
    <col min="12296" max="12296" width="9.5703125" style="164" customWidth="1"/>
    <col min="12297" max="12297" width="7.28515625" style="164" bestFit="1" customWidth="1"/>
    <col min="12298" max="12544" width="9.140625" style="164"/>
    <col min="12545" max="12545" width="34.42578125" style="164" bestFit="1" customWidth="1"/>
    <col min="12546" max="12546" width="12.5703125" style="164" bestFit="1" customWidth="1"/>
    <col min="12547" max="12548" width="9.42578125" style="164" bestFit="1" customWidth="1"/>
    <col min="12549" max="12550" width="9.140625" style="164"/>
    <col min="12551" max="12551" width="7.28515625" style="164" bestFit="1" customWidth="1"/>
    <col min="12552" max="12552" width="9.5703125" style="164" customWidth="1"/>
    <col min="12553" max="12553" width="7.28515625" style="164" bestFit="1" customWidth="1"/>
    <col min="12554" max="12800" width="9.140625" style="164"/>
    <col min="12801" max="12801" width="34.42578125" style="164" bestFit="1" customWidth="1"/>
    <col min="12802" max="12802" width="12.5703125" style="164" bestFit="1" customWidth="1"/>
    <col min="12803" max="12804" width="9.42578125" style="164" bestFit="1" customWidth="1"/>
    <col min="12805" max="12806" width="9.140625" style="164"/>
    <col min="12807" max="12807" width="7.28515625" style="164" bestFit="1" customWidth="1"/>
    <col min="12808" max="12808" width="9.5703125" style="164" customWidth="1"/>
    <col min="12809" max="12809" width="7.28515625" style="164" bestFit="1" customWidth="1"/>
    <col min="12810" max="13056" width="9.140625" style="164"/>
    <col min="13057" max="13057" width="34.42578125" style="164" bestFit="1" customWidth="1"/>
    <col min="13058" max="13058" width="12.5703125" style="164" bestFit="1" customWidth="1"/>
    <col min="13059" max="13060" width="9.42578125" style="164" bestFit="1" customWidth="1"/>
    <col min="13061" max="13062" width="9.140625" style="164"/>
    <col min="13063" max="13063" width="7.28515625" style="164" bestFit="1" customWidth="1"/>
    <col min="13064" max="13064" width="9.5703125" style="164" customWidth="1"/>
    <col min="13065" max="13065" width="7.28515625" style="164" bestFit="1" customWidth="1"/>
    <col min="13066" max="13312" width="9.140625" style="164"/>
    <col min="13313" max="13313" width="34.42578125" style="164" bestFit="1" customWidth="1"/>
    <col min="13314" max="13314" width="12.5703125" style="164" bestFit="1" customWidth="1"/>
    <col min="13315" max="13316" width="9.42578125" style="164" bestFit="1" customWidth="1"/>
    <col min="13317" max="13318" width="9.140625" style="164"/>
    <col min="13319" max="13319" width="7.28515625" style="164" bestFit="1" customWidth="1"/>
    <col min="13320" max="13320" width="9.5703125" style="164" customWidth="1"/>
    <col min="13321" max="13321" width="7.28515625" style="164" bestFit="1" customWidth="1"/>
    <col min="13322" max="13568" width="9.140625" style="164"/>
    <col min="13569" max="13569" width="34.42578125" style="164" bestFit="1" customWidth="1"/>
    <col min="13570" max="13570" width="12.5703125" style="164" bestFit="1" customWidth="1"/>
    <col min="13571" max="13572" width="9.42578125" style="164" bestFit="1" customWidth="1"/>
    <col min="13573" max="13574" width="9.140625" style="164"/>
    <col min="13575" max="13575" width="7.28515625" style="164" bestFit="1" customWidth="1"/>
    <col min="13576" max="13576" width="9.5703125" style="164" customWidth="1"/>
    <col min="13577" max="13577" width="7.28515625" style="164" bestFit="1" customWidth="1"/>
    <col min="13578" max="13824" width="9.140625" style="164"/>
    <col min="13825" max="13825" width="34.42578125" style="164" bestFit="1" customWidth="1"/>
    <col min="13826" max="13826" width="12.5703125" style="164" bestFit="1" customWidth="1"/>
    <col min="13827" max="13828" width="9.42578125" style="164" bestFit="1" customWidth="1"/>
    <col min="13829" max="13830" width="9.140625" style="164"/>
    <col min="13831" max="13831" width="7.28515625" style="164" bestFit="1" customWidth="1"/>
    <col min="13832" max="13832" width="9.5703125" style="164" customWidth="1"/>
    <col min="13833" max="13833" width="7.28515625" style="164" bestFit="1" customWidth="1"/>
    <col min="13834" max="14080" width="9.140625" style="164"/>
    <col min="14081" max="14081" width="34.42578125" style="164" bestFit="1" customWidth="1"/>
    <col min="14082" max="14082" width="12.5703125" style="164" bestFit="1" customWidth="1"/>
    <col min="14083" max="14084" width="9.42578125" style="164" bestFit="1" customWidth="1"/>
    <col min="14085" max="14086" width="9.140625" style="164"/>
    <col min="14087" max="14087" width="7.28515625" style="164" bestFit="1" customWidth="1"/>
    <col min="14088" max="14088" width="9.5703125" style="164" customWidth="1"/>
    <col min="14089" max="14089" width="7.28515625" style="164" bestFit="1" customWidth="1"/>
    <col min="14090" max="14336" width="9.140625" style="164"/>
    <col min="14337" max="14337" width="34.42578125" style="164" bestFit="1" customWidth="1"/>
    <col min="14338" max="14338" width="12.5703125" style="164" bestFit="1" customWidth="1"/>
    <col min="14339" max="14340" width="9.42578125" style="164" bestFit="1" customWidth="1"/>
    <col min="14341" max="14342" width="9.140625" style="164"/>
    <col min="14343" max="14343" width="7.28515625" style="164" bestFit="1" customWidth="1"/>
    <col min="14344" max="14344" width="9.5703125" style="164" customWidth="1"/>
    <col min="14345" max="14345" width="7.28515625" style="164" bestFit="1" customWidth="1"/>
    <col min="14346" max="14592" width="9.140625" style="164"/>
    <col min="14593" max="14593" width="34.42578125" style="164" bestFit="1" customWidth="1"/>
    <col min="14594" max="14594" width="12.5703125" style="164" bestFit="1" customWidth="1"/>
    <col min="14595" max="14596" width="9.42578125" style="164" bestFit="1" customWidth="1"/>
    <col min="14597" max="14598" width="9.140625" style="164"/>
    <col min="14599" max="14599" width="7.28515625" style="164" bestFit="1" customWidth="1"/>
    <col min="14600" max="14600" width="9.5703125" style="164" customWidth="1"/>
    <col min="14601" max="14601" width="7.28515625" style="164" bestFit="1" customWidth="1"/>
    <col min="14602" max="14848" width="9.140625" style="164"/>
    <col min="14849" max="14849" width="34.42578125" style="164" bestFit="1" customWidth="1"/>
    <col min="14850" max="14850" width="12.5703125" style="164" bestFit="1" customWidth="1"/>
    <col min="14851" max="14852" width="9.42578125" style="164" bestFit="1" customWidth="1"/>
    <col min="14853" max="14854" width="9.140625" style="164"/>
    <col min="14855" max="14855" width="7.28515625" style="164" bestFit="1" customWidth="1"/>
    <col min="14856" max="14856" width="9.5703125" style="164" customWidth="1"/>
    <col min="14857" max="14857" width="7.28515625" style="164" bestFit="1" customWidth="1"/>
    <col min="14858" max="15104" width="9.140625" style="164"/>
    <col min="15105" max="15105" width="34.42578125" style="164" bestFit="1" customWidth="1"/>
    <col min="15106" max="15106" width="12.5703125" style="164" bestFit="1" customWidth="1"/>
    <col min="15107" max="15108" width="9.42578125" style="164" bestFit="1" customWidth="1"/>
    <col min="15109" max="15110" width="9.140625" style="164"/>
    <col min="15111" max="15111" width="7.28515625" style="164" bestFit="1" customWidth="1"/>
    <col min="15112" max="15112" width="9.5703125" style="164" customWidth="1"/>
    <col min="15113" max="15113" width="7.28515625" style="164" bestFit="1" customWidth="1"/>
    <col min="15114" max="15360" width="9.140625" style="164"/>
    <col min="15361" max="15361" width="34.42578125" style="164" bestFit="1" customWidth="1"/>
    <col min="15362" max="15362" width="12.5703125" style="164" bestFit="1" customWidth="1"/>
    <col min="15363" max="15364" width="9.42578125" style="164" bestFit="1" customWidth="1"/>
    <col min="15365" max="15366" width="9.140625" style="164"/>
    <col min="15367" max="15367" width="7.28515625" style="164" bestFit="1" customWidth="1"/>
    <col min="15368" max="15368" width="9.5703125" style="164" customWidth="1"/>
    <col min="15369" max="15369" width="7.28515625" style="164" bestFit="1" customWidth="1"/>
    <col min="15370" max="15616" width="9.140625" style="164"/>
    <col min="15617" max="15617" width="34.42578125" style="164" bestFit="1" customWidth="1"/>
    <col min="15618" max="15618" width="12.5703125" style="164" bestFit="1" customWidth="1"/>
    <col min="15619" max="15620" width="9.42578125" style="164" bestFit="1" customWidth="1"/>
    <col min="15621" max="15622" width="9.140625" style="164"/>
    <col min="15623" max="15623" width="7.28515625" style="164" bestFit="1" customWidth="1"/>
    <col min="15624" max="15624" width="9.5703125" style="164" customWidth="1"/>
    <col min="15625" max="15625" width="7.28515625" style="164" bestFit="1" customWidth="1"/>
    <col min="15626" max="15872" width="9.140625" style="164"/>
    <col min="15873" max="15873" width="34.42578125" style="164" bestFit="1" customWidth="1"/>
    <col min="15874" max="15874" width="12.5703125" style="164" bestFit="1" customWidth="1"/>
    <col min="15875" max="15876" width="9.42578125" style="164" bestFit="1" customWidth="1"/>
    <col min="15877" max="15878" width="9.140625" style="164"/>
    <col min="15879" max="15879" width="7.28515625" style="164" bestFit="1" customWidth="1"/>
    <col min="15880" max="15880" width="9.5703125" style="164" customWidth="1"/>
    <col min="15881" max="15881" width="7.28515625" style="164" bestFit="1" customWidth="1"/>
    <col min="15882" max="16128" width="9.140625" style="164"/>
    <col min="16129" max="16129" width="34.42578125" style="164" bestFit="1" customWidth="1"/>
    <col min="16130" max="16130" width="12.5703125" style="164" bestFit="1" customWidth="1"/>
    <col min="16131" max="16132" width="9.42578125" style="164" bestFit="1" customWidth="1"/>
    <col min="16133" max="16134" width="9.140625" style="164"/>
    <col min="16135" max="16135" width="7.28515625" style="164" bestFit="1" customWidth="1"/>
    <col min="16136" max="16136" width="9.5703125" style="164" customWidth="1"/>
    <col min="16137" max="16137" width="7.28515625" style="164" bestFit="1" customWidth="1"/>
    <col min="16138" max="16384" width="9.140625" style="164"/>
  </cols>
  <sheetData>
    <row r="1" spans="1:10">
      <c r="A1" s="1940" t="s">
        <v>733</v>
      </c>
      <c r="B1" s="1940"/>
      <c r="C1" s="1940"/>
      <c r="D1" s="1940"/>
      <c r="E1" s="1940"/>
      <c r="F1" s="1940"/>
      <c r="G1" s="1940"/>
      <c r="H1" s="1940"/>
      <c r="I1" s="1940"/>
    </row>
    <row r="2" spans="1:10">
      <c r="A2" s="1940" t="s">
        <v>117</v>
      </c>
      <c r="B2" s="1940"/>
      <c r="C2" s="1940"/>
      <c r="D2" s="1940"/>
      <c r="E2" s="1940"/>
      <c r="F2" s="1940"/>
      <c r="G2" s="1940"/>
      <c r="H2" s="1940"/>
      <c r="I2" s="1940"/>
    </row>
    <row r="3" spans="1:10" ht="16.5" thickBot="1">
      <c r="A3" s="846"/>
      <c r="B3" s="846"/>
      <c r="C3" s="846"/>
      <c r="D3" s="846"/>
      <c r="E3" s="846"/>
      <c r="F3" s="846"/>
      <c r="G3" s="846"/>
      <c r="H3" s="1946" t="s">
        <v>64</v>
      </c>
      <c r="I3" s="1946"/>
    </row>
    <row r="4" spans="1:10" ht="23.25" customHeight="1" thickTop="1">
      <c r="A4" s="1910" t="s">
        <v>322</v>
      </c>
      <c r="B4" s="749">
        <f>'Sect credit'!B4</f>
        <v>2017</v>
      </c>
      <c r="C4" s="750">
        <f>'Sect credit'!C4</f>
        <v>2017</v>
      </c>
      <c r="D4" s="750">
        <f>'Sect credit'!D4</f>
        <v>2018</v>
      </c>
      <c r="E4" s="750">
        <f>'Sect credit'!E4</f>
        <v>2018</v>
      </c>
      <c r="F4" s="1947" t="str">
        <f>'Sect credit'!F4</f>
        <v>Changes during three months</v>
      </c>
      <c r="G4" s="1948"/>
      <c r="H4" s="1948"/>
      <c r="I4" s="1949"/>
    </row>
    <row r="5" spans="1:10" ht="23.25" customHeight="1">
      <c r="A5" s="1911"/>
      <c r="B5" s="751" t="str">
        <f>'Sect credit'!B5</f>
        <v xml:space="preserve">Jul </v>
      </c>
      <c r="C5" s="825" t="str">
        <f>'Sect credit'!C5</f>
        <v>Oct</v>
      </c>
      <c r="D5" s="751" t="str">
        <f>'Sect credit'!D5</f>
        <v>Jul (R)</v>
      </c>
      <c r="E5" s="825" t="str">
        <f>'Sect credit'!E5</f>
        <v>Oct(P)</v>
      </c>
      <c r="F5" s="1950" t="str">
        <f>'Sect credit'!F5:G5</f>
        <v>2017/18</v>
      </c>
      <c r="G5" s="1951"/>
      <c r="H5" s="1950" t="str">
        <f>'Sect credit'!H5:I5</f>
        <v>2018/19</v>
      </c>
      <c r="I5" s="1952"/>
    </row>
    <row r="6" spans="1:10" ht="23.25" customHeight="1">
      <c r="A6" s="1912"/>
      <c r="B6" s="847"/>
      <c r="C6" s="847"/>
      <c r="D6" s="847"/>
      <c r="E6" s="847"/>
      <c r="F6" s="847" t="s">
        <v>3</v>
      </c>
      <c r="G6" s="847" t="s">
        <v>288</v>
      </c>
      <c r="H6" s="847" t="s">
        <v>3</v>
      </c>
      <c r="I6" s="848" t="s">
        <v>288</v>
      </c>
    </row>
    <row r="7" spans="1:10" s="846" customFormat="1" ht="23.25" customHeight="1">
      <c r="A7" s="849" t="s">
        <v>530</v>
      </c>
      <c r="B7" s="850">
        <v>37452.612048049028</v>
      </c>
      <c r="C7" s="850">
        <v>34559.40258029</v>
      </c>
      <c r="D7" s="850">
        <v>38069.924706710008</v>
      </c>
      <c r="E7" s="850">
        <v>33549.810631609995</v>
      </c>
      <c r="F7" s="850">
        <v>-2893.2094677590285</v>
      </c>
      <c r="G7" s="856">
        <v>-7.7249871492200528</v>
      </c>
      <c r="H7" s="850">
        <v>-4520.114075100013</v>
      </c>
      <c r="I7" s="860">
        <v>-11.873188901535498</v>
      </c>
    </row>
    <row r="8" spans="1:10" s="846" customFormat="1" ht="23.25" customHeight="1">
      <c r="A8" s="849" t="s">
        <v>531</v>
      </c>
      <c r="B8" s="850">
        <v>997.93884472999969</v>
      </c>
      <c r="C8" s="850">
        <v>460.07523887999986</v>
      </c>
      <c r="D8" s="850">
        <v>470.42263833999982</v>
      </c>
      <c r="E8" s="850">
        <v>552.42707883999981</v>
      </c>
      <c r="F8" s="850">
        <v>-537.86360584999989</v>
      </c>
      <c r="G8" s="856">
        <v>-53.897451601407823</v>
      </c>
      <c r="H8" s="850">
        <v>82.004440499999987</v>
      </c>
      <c r="I8" s="860">
        <v>17.432077841613346</v>
      </c>
    </row>
    <row r="9" spans="1:10" s="846" customFormat="1" ht="23.25" customHeight="1">
      <c r="A9" s="849" t="s">
        <v>532</v>
      </c>
      <c r="B9" s="850">
        <v>33940.579231210002</v>
      </c>
      <c r="C9" s="850">
        <v>36765.232995630009</v>
      </c>
      <c r="D9" s="850">
        <v>37080.543552426992</v>
      </c>
      <c r="E9" s="850">
        <v>35746.715628466998</v>
      </c>
      <c r="F9" s="850">
        <v>2824.6537644200071</v>
      </c>
      <c r="G9" s="856">
        <v>8.3223499079903789</v>
      </c>
      <c r="H9" s="850">
        <v>-1333.8279239599942</v>
      </c>
      <c r="I9" s="860">
        <v>-3.5971099562608555</v>
      </c>
    </row>
    <row r="10" spans="1:10" s="846" customFormat="1" ht="23.25" customHeight="1">
      <c r="A10" s="849" t="s">
        <v>533</v>
      </c>
      <c r="B10" s="850">
        <v>21433.386203185986</v>
      </c>
      <c r="C10" s="850">
        <v>17706.021828539986</v>
      </c>
      <c r="D10" s="850">
        <v>18534.107085080002</v>
      </c>
      <c r="E10" s="850">
        <v>18547.761939759999</v>
      </c>
      <c r="F10" s="850">
        <v>-3727.3643746460002</v>
      </c>
      <c r="G10" s="856">
        <v>-17.390459628315487</v>
      </c>
      <c r="H10" s="850">
        <v>13.654854679996788</v>
      </c>
      <c r="I10" s="860">
        <v>7.3674197614780029E-2</v>
      </c>
    </row>
    <row r="11" spans="1:10" ht="23.25" customHeight="1">
      <c r="A11" s="851" t="s">
        <v>534</v>
      </c>
      <c r="B11" s="852">
        <v>20038.838908685982</v>
      </c>
      <c r="C11" s="852">
        <v>16889.896533269985</v>
      </c>
      <c r="D11" s="852">
        <v>17883.999929720001</v>
      </c>
      <c r="E11" s="852">
        <v>17867.754327809998</v>
      </c>
      <c r="F11" s="852">
        <v>-3148.942375415998</v>
      </c>
      <c r="G11" s="857">
        <v>-15.714195766357827</v>
      </c>
      <c r="H11" s="852">
        <v>-16.245601910002733</v>
      </c>
      <c r="I11" s="861">
        <v>-9.0838749574168001E-2</v>
      </c>
      <c r="J11" s="846"/>
    </row>
    <row r="12" spans="1:10" ht="23.25" customHeight="1">
      <c r="A12" s="851" t="s">
        <v>535</v>
      </c>
      <c r="B12" s="852">
        <v>1394.5472945000029</v>
      </c>
      <c r="C12" s="852">
        <v>816.12529527000265</v>
      </c>
      <c r="D12" s="852">
        <v>650.10715535999998</v>
      </c>
      <c r="E12" s="852">
        <v>680.00761195000007</v>
      </c>
      <c r="F12" s="852">
        <v>-578.42199923000021</v>
      </c>
      <c r="G12" s="857">
        <v>-41.477402846877702</v>
      </c>
      <c r="H12" s="852">
        <v>29.90045659000009</v>
      </c>
      <c r="I12" s="861">
        <v>4.5993120277906447</v>
      </c>
      <c r="J12" s="846"/>
    </row>
    <row r="13" spans="1:10" s="846" customFormat="1" ht="23.25" customHeight="1">
      <c r="A13" s="849" t="s">
        <v>536</v>
      </c>
      <c r="B13" s="850">
        <v>1728231.1549233354</v>
      </c>
      <c r="C13" s="850">
        <v>1818678.1478907787</v>
      </c>
      <c r="D13" s="850">
        <v>2136570.3983922452</v>
      </c>
      <c r="E13" s="850">
        <v>2322025.2306930562</v>
      </c>
      <c r="F13" s="850">
        <v>90446.992967443308</v>
      </c>
      <c r="G13" s="856">
        <v>5.2335008953970368</v>
      </c>
      <c r="H13" s="850">
        <v>185454.83230081107</v>
      </c>
      <c r="I13" s="860">
        <v>8.680024418589932</v>
      </c>
    </row>
    <row r="14" spans="1:10" ht="23.25" customHeight="1">
      <c r="A14" s="851" t="s">
        <v>537</v>
      </c>
      <c r="B14" s="852">
        <v>1453024.6078200554</v>
      </c>
      <c r="C14" s="852">
        <v>1517792.3810791965</v>
      </c>
      <c r="D14" s="852">
        <v>1788703.5584675986</v>
      </c>
      <c r="E14" s="852">
        <v>1947281.27103899</v>
      </c>
      <c r="F14" s="852">
        <v>64767.773259141017</v>
      </c>
      <c r="G14" s="857">
        <v>4.4574450364134464</v>
      </c>
      <c r="H14" s="852">
        <v>158577.71257139137</v>
      </c>
      <c r="I14" s="861">
        <v>8.8655111027590614</v>
      </c>
      <c r="J14" s="846"/>
    </row>
    <row r="15" spans="1:10" ht="23.25" customHeight="1">
      <c r="A15" s="851" t="s">
        <v>538</v>
      </c>
      <c r="B15" s="852">
        <v>1208966.3336286163</v>
      </c>
      <c r="C15" s="852">
        <v>1267205.5365571028</v>
      </c>
      <c r="D15" s="852">
        <v>1493988.9619694753</v>
      </c>
      <c r="E15" s="852">
        <v>1638904.11373902</v>
      </c>
      <c r="F15" s="852">
        <v>58239.202928486513</v>
      </c>
      <c r="G15" s="857">
        <v>4.817272516901788</v>
      </c>
      <c r="H15" s="852">
        <v>144915.1517695447</v>
      </c>
      <c r="I15" s="861">
        <v>9.6998810204399319</v>
      </c>
      <c r="J15" s="846"/>
    </row>
    <row r="16" spans="1:10" ht="23.25" customHeight="1">
      <c r="A16" s="851" t="s">
        <v>539</v>
      </c>
      <c r="B16" s="852">
        <v>53180.607488533526</v>
      </c>
      <c r="C16" s="852">
        <v>54174.165129137022</v>
      </c>
      <c r="D16" s="852">
        <v>65602.038039231513</v>
      </c>
      <c r="E16" s="852">
        <v>64638.299499414519</v>
      </c>
      <c r="F16" s="852">
        <v>993.55764060349611</v>
      </c>
      <c r="G16" s="857">
        <v>1.8682705736630045</v>
      </c>
      <c r="H16" s="852">
        <v>-963.73853981699358</v>
      </c>
      <c r="I16" s="861">
        <v>-1.4690679872485912</v>
      </c>
      <c r="J16" s="846"/>
    </row>
    <row r="17" spans="1:10" ht="23.25" customHeight="1">
      <c r="A17" s="851" t="s">
        <v>540</v>
      </c>
      <c r="B17" s="852">
        <v>1157.6889045299999</v>
      </c>
      <c r="C17" s="852">
        <v>1229.59011824</v>
      </c>
      <c r="D17" s="852">
        <v>1632.1177603000001</v>
      </c>
      <c r="E17" s="852">
        <v>1757.3084442699997</v>
      </c>
      <c r="F17" s="852">
        <v>71.901213710000093</v>
      </c>
      <c r="G17" s="857">
        <v>6.210754325160492</v>
      </c>
      <c r="H17" s="852">
        <v>125.19068396999955</v>
      </c>
      <c r="I17" s="861">
        <v>7.6704443156716957</v>
      </c>
      <c r="J17" s="846"/>
    </row>
    <row r="18" spans="1:10" ht="23.25" customHeight="1">
      <c r="A18" s="851" t="s">
        <v>541</v>
      </c>
      <c r="B18" s="852">
        <v>158394.45860238725</v>
      </c>
      <c r="C18" s="852">
        <v>162932.53907266055</v>
      </c>
      <c r="D18" s="852">
        <v>184500.45701328423</v>
      </c>
      <c r="E18" s="852">
        <v>190398.70057025825</v>
      </c>
      <c r="F18" s="852">
        <v>4538.0804702733003</v>
      </c>
      <c r="G18" s="857">
        <v>2.8650500215194423</v>
      </c>
      <c r="H18" s="852">
        <v>5898.2435569740192</v>
      </c>
      <c r="I18" s="861">
        <v>3.196872057910046</v>
      </c>
      <c r="J18" s="846"/>
    </row>
    <row r="19" spans="1:10" ht="23.25" customHeight="1">
      <c r="A19" s="851" t="s">
        <v>542</v>
      </c>
      <c r="B19" s="852">
        <v>31325.519195988501</v>
      </c>
      <c r="C19" s="852">
        <v>32250.550202055998</v>
      </c>
      <c r="D19" s="852">
        <v>42979.98368530791</v>
      </c>
      <c r="E19" s="852">
        <v>51582.848786026974</v>
      </c>
      <c r="F19" s="852">
        <v>925.03100606749649</v>
      </c>
      <c r="G19" s="857">
        <v>2.9529630467735539</v>
      </c>
      <c r="H19" s="852">
        <v>8602.8651007190638</v>
      </c>
      <c r="I19" s="861">
        <v>20.015980377535207</v>
      </c>
      <c r="J19" s="846"/>
    </row>
    <row r="20" spans="1:10" ht="23.25" customHeight="1">
      <c r="A20" s="851" t="s">
        <v>543</v>
      </c>
      <c r="B20" s="852">
        <v>275206.54710327991</v>
      </c>
      <c r="C20" s="852">
        <v>300885.76681158209</v>
      </c>
      <c r="D20" s="852">
        <v>347866.83992464625</v>
      </c>
      <c r="E20" s="852">
        <v>374743.95965406607</v>
      </c>
      <c r="F20" s="852">
        <v>25679.219708302175</v>
      </c>
      <c r="G20" s="857">
        <v>9.3308898275102603</v>
      </c>
      <c r="H20" s="852">
        <v>26877.119729419821</v>
      </c>
      <c r="I20" s="861">
        <v>7.7262666758469569</v>
      </c>
      <c r="J20" s="846"/>
    </row>
    <row r="21" spans="1:10" ht="23.25" customHeight="1">
      <c r="A21" s="851" t="s">
        <v>544</v>
      </c>
      <c r="B21" s="852">
        <v>20275.515842311506</v>
      </c>
      <c r="C21" s="852">
        <v>20445.835310934006</v>
      </c>
      <c r="D21" s="852">
        <v>23946.215620529998</v>
      </c>
      <c r="E21" s="852">
        <v>24100.111730791999</v>
      </c>
      <c r="F21" s="852">
        <v>170.3194686224997</v>
      </c>
      <c r="G21" s="857">
        <v>0.84002532881098069</v>
      </c>
      <c r="H21" s="852">
        <v>153.89611026200146</v>
      </c>
      <c r="I21" s="861">
        <v>0.6426740354332251</v>
      </c>
      <c r="J21" s="846"/>
    </row>
    <row r="22" spans="1:10" ht="23.25" customHeight="1">
      <c r="A22" s="851" t="s">
        <v>545</v>
      </c>
      <c r="B22" s="852">
        <v>7427.6373241500014</v>
      </c>
      <c r="C22" s="852">
        <v>7141.9359947599996</v>
      </c>
      <c r="D22" s="852">
        <v>7601.7814009999993</v>
      </c>
      <c r="E22" s="852">
        <v>7565.9675716700003</v>
      </c>
      <c r="F22" s="852">
        <v>-285.70132939000177</v>
      </c>
      <c r="G22" s="857">
        <v>-3.8464631069301252</v>
      </c>
      <c r="H22" s="852">
        <v>-35.813829329998953</v>
      </c>
      <c r="I22" s="861">
        <v>-0.47112416736013635</v>
      </c>
      <c r="J22" s="846"/>
    </row>
    <row r="23" spans="1:10" ht="23.25" customHeight="1">
      <c r="A23" s="851" t="s">
        <v>546</v>
      </c>
      <c r="B23" s="852">
        <v>244.15460744000004</v>
      </c>
      <c r="C23" s="852">
        <v>292.45065341000003</v>
      </c>
      <c r="D23" s="852">
        <v>444.39140807000001</v>
      </c>
      <c r="E23" s="852">
        <v>319.81004172000007</v>
      </c>
      <c r="F23" s="852">
        <v>48.296045969999994</v>
      </c>
      <c r="G23" s="857">
        <v>19.780927534561698</v>
      </c>
      <c r="H23" s="852">
        <v>-124.58136634999994</v>
      </c>
      <c r="I23" s="861">
        <v>-28.034152795856045</v>
      </c>
      <c r="J23" s="846"/>
    </row>
    <row r="24" spans="1:10" ht="23.25" customHeight="1">
      <c r="A24" s="851" t="s">
        <v>547</v>
      </c>
      <c r="B24" s="852">
        <v>12603.723910721506</v>
      </c>
      <c r="C24" s="852">
        <v>13011.448662764005</v>
      </c>
      <c r="D24" s="852">
        <v>15900.042811459996</v>
      </c>
      <c r="E24" s="852">
        <v>16214.334117401997</v>
      </c>
      <c r="F24" s="852">
        <v>407.72475204249895</v>
      </c>
      <c r="G24" s="857">
        <v>3.2349546446004194</v>
      </c>
      <c r="H24" s="852">
        <v>314.29130594200069</v>
      </c>
      <c r="I24" s="861">
        <v>1.9766695578673186</v>
      </c>
      <c r="J24" s="846"/>
    </row>
    <row r="25" spans="1:10" ht="23.25" customHeight="1">
      <c r="A25" s="851" t="s">
        <v>548</v>
      </c>
      <c r="B25" s="852">
        <v>254931.03126096842</v>
      </c>
      <c r="C25" s="852">
        <v>280439.93150064803</v>
      </c>
      <c r="D25" s="852">
        <v>323920.62430411624</v>
      </c>
      <c r="E25" s="852">
        <v>350643.84792327404</v>
      </c>
      <c r="F25" s="852">
        <v>25508.900239679613</v>
      </c>
      <c r="G25" s="857">
        <v>10.006196622476532</v>
      </c>
      <c r="H25" s="852">
        <v>26723.223619157798</v>
      </c>
      <c r="I25" s="861">
        <v>8.2499296476004638</v>
      </c>
      <c r="J25" s="846"/>
    </row>
    <row r="26" spans="1:10" ht="23.25" customHeight="1">
      <c r="A26" s="851" t="s">
        <v>549</v>
      </c>
      <c r="B26" s="852">
        <v>20008.657657009506</v>
      </c>
      <c r="C26" s="852">
        <v>23628.004798971411</v>
      </c>
      <c r="D26" s="852">
        <v>24649.654294075008</v>
      </c>
      <c r="E26" s="852">
        <v>30028.117903040002</v>
      </c>
      <c r="F26" s="852">
        <v>3619.3471419619054</v>
      </c>
      <c r="G26" s="857">
        <v>18.088905332907039</v>
      </c>
      <c r="H26" s="852">
        <v>5378.4636089649939</v>
      </c>
      <c r="I26" s="861">
        <v>21.81963099684447</v>
      </c>
      <c r="J26" s="846"/>
    </row>
    <row r="27" spans="1:10" ht="23.25" customHeight="1">
      <c r="A27" s="851" t="s">
        <v>550</v>
      </c>
      <c r="B27" s="852">
        <v>5115.3989484724998</v>
      </c>
      <c r="C27" s="852">
        <v>6117.087377316001</v>
      </c>
      <c r="D27" s="852">
        <v>6801.4195604200022</v>
      </c>
      <c r="E27" s="852">
        <v>3016.1217539399995</v>
      </c>
      <c r="F27" s="852">
        <v>1001.6884288435012</v>
      </c>
      <c r="G27" s="857">
        <v>19.581824192668563</v>
      </c>
      <c r="H27" s="852">
        <v>-3785.2978064800027</v>
      </c>
      <c r="I27" s="861">
        <v>-55.654525836166066</v>
      </c>
      <c r="J27" s="846"/>
    </row>
    <row r="28" spans="1:10" ht="23.25" customHeight="1">
      <c r="A28" s="851" t="s">
        <v>551</v>
      </c>
      <c r="B28" s="852">
        <v>229806.97465548641</v>
      </c>
      <c r="C28" s="852">
        <v>250694.83932436066</v>
      </c>
      <c r="D28" s="852">
        <v>292469.55044962122</v>
      </c>
      <c r="E28" s="852">
        <v>317599.60826629406</v>
      </c>
      <c r="F28" s="852">
        <v>20887.864668874245</v>
      </c>
      <c r="G28" s="857">
        <v>9.0893084077139719</v>
      </c>
      <c r="H28" s="852">
        <v>25130.057816672837</v>
      </c>
      <c r="I28" s="861">
        <v>8.5923672320895381</v>
      </c>
    </row>
    <row r="29" spans="1:10" ht="23.25" customHeight="1">
      <c r="A29" s="851" t="s">
        <v>552</v>
      </c>
      <c r="B29" s="852">
        <v>6484.4219719099983</v>
      </c>
      <c r="C29" s="852">
        <v>5690.9580889399986</v>
      </c>
      <c r="D29" s="852">
        <v>7559.4446510799999</v>
      </c>
      <c r="E29" s="852">
        <v>7863.2163115899984</v>
      </c>
      <c r="F29" s="852">
        <v>-793.46388296999976</v>
      </c>
      <c r="G29" s="857">
        <v>-12.236462808978539</v>
      </c>
      <c r="H29" s="852">
        <v>303.77166050999858</v>
      </c>
      <c r="I29" s="861">
        <v>4.0184388474436341</v>
      </c>
    </row>
    <row r="30" spans="1:10" ht="23.25" customHeight="1">
      <c r="A30" s="851" t="s">
        <v>553</v>
      </c>
      <c r="B30" s="852">
        <v>7961.0625486200006</v>
      </c>
      <c r="C30" s="852">
        <v>8731.5256478924002</v>
      </c>
      <c r="D30" s="852">
        <v>7560.9234236119992</v>
      </c>
      <c r="E30" s="852">
        <v>10072.761344585</v>
      </c>
      <c r="F30" s="852">
        <v>770.46309927239963</v>
      </c>
      <c r="G30" s="857">
        <v>9.6778928009547496</v>
      </c>
      <c r="H30" s="852">
        <v>2511.837920973001</v>
      </c>
      <c r="I30" s="861">
        <v>33.221311475378592</v>
      </c>
    </row>
    <row r="31" spans="1:10" ht="23.25" customHeight="1">
      <c r="A31" s="851" t="s">
        <v>554</v>
      </c>
      <c r="B31" s="852">
        <v>215361.4901349564</v>
      </c>
      <c r="C31" s="852">
        <v>236272.35558752823</v>
      </c>
      <c r="D31" s="852">
        <v>277349.18237492925</v>
      </c>
      <c r="E31" s="852">
        <v>299663.63061011909</v>
      </c>
      <c r="F31" s="852">
        <v>20910.86545257183</v>
      </c>
      <c r="G31" s="857">
        <v>9.7096586021335689</v>
      </c>
      <c r="H31" s="852">
        <v>22314.448235189833</v>
      </c>
      <c r="I31" s="861">
        <v>8.0456152940896235</v>
      </c>
    </row>
    <row r="32" spans="1:10" s="846" customFormat="1" ht="23.25" customHeight="1">
      <c r="A32" s="849" t="s">
        <v>555</v>
      </c>
      <c r="B32" s="850">
        <v>15873.632969296117</v>
      </c>
      <c r="C32" s="850">
        <v>14621.057179017766</v>
      </c>
      <c r="D32" s="850">
        <v>18166.437969869505</v>
      </c>
      <c r="E32" s="850">
        <v>20469.616362332003</v>
      </c>
      <c r="F32" s="850">
        <v>-1252.5757902783516</v>
      </c>
      <c r="G32" s="856">
        <v>-7.8909207029113668</v>
      </c>
      <c r="H32" s="850">
        <v>2303.1783924624979</v>
      </c>
      <c r="I32" s="860">
        <v>12.678205800622578</v>
      </c>
    </row>
    <row r="33" spans="1:10" ht="23.25" customHeight="1">
      <c r="A33" s="851" t="s">
        <v>556</v>
      </c>
      <c r="B33" s="852">
        <v>798.37922911999999</v>
      </c>
      <c r="C33" s="852">
        <v>810.11492699600012</v>
      </c>
      <c r="D33" s="852">
        <v>826.24828669999999</v>
      </c>
      <c r="E33" s="852">
        <v>904.60594906000108</v>
      </c>
      <c r="F33" s="852">
        <v>11.735697876000131</v>
      </c>
      <c r="G33" s="857">
        <v>1.4699402800014731</v>
      </c>
      <c r="H33" s="852">
        <v>78.357662360001086</v>
      </c>
      <c r="I33" s="861">
        <v>9.483549148762318</v>
      </c>
      <c r="J33" s="846"/>
    </row>
    <row r="34" spans="1:10" ht="23.25" customHeight="1">
      <c r="A34" s="851" t="s">
        <v>557</v>
      </c>
      <c r="B34" s="852">
        <v>15075.253740176116</v>
      </c>
      <c r="C34" s="852">
        <v>13810.942252021765</v>
      </c>
      <c r="D34" s="852">
        <v>17340.189683169505</v>
      </c>
      <c r="E34" s="852">
        <v>19565.010413272004</v>
      </c>
      <c r="F34" s="852">
        <v>-1264.3114881543515</v>
      </c>
      <c r="G34" s="857">
        <v>-8.3866680451614162</v>
      </c>
      <c r="H34" s="852">
        <v>2224.8207301024995</v>
      </c>
      <c r="I34" s="861">
        <v>12.83042902501767</v>
      </c>
      <c r="J34" s="846"/>
    </row>
    <row r="35" spans="1:10" ht="23.25" customHeight="1">
      <c r="A35" s="851" t="s">
        <v>558</v>
      </c>
      <c r="B35" s="852">
        <v>14375.570182953867</v>
      </c>
      <c r="C35" s="852">
        <v>13060.606791244514</v>
      </c>
      <c r="D35" s="852">
        <v>16717.919405479504</v>
      </c>
      <c r="E35" s="852">
        <v>18994.457031452006</v>
      </c>
      <c r="F35" s="852">
        <v>-1314.9633917093524</v>
      </c>
      <c r="G35" s="857">
        <v>-9.1472085974620878</v>
      </c>
      <c r="H35" s="852">
        <v>2276.5376259725017</v>
      </c>
      <c r="I35" s="861">
        <v>13.617350166351075</v>
      </c>
      <c r="J35" s="846"/>
    </row>
    <row r="36" spans="1:10" ht="23.25" customHeight="1">
      <c r="A36" s="851" t="s">
        <v>559</v>
      </c>
      <c r="B36" s="852">
        <v>475.84970142999993</v>
      </c>
      <c r="C36" s="852">
        <v>353.10810234999997</v>
      </c>
      <c r="D36" s="852">
        <v>201.73571676</v>
      </c>
      <c r="E36" s="852">
        <v>227.51761546999998</v>
      </c>
      <c r="F36" s="852">
        <v>-122.74159907999996</v>
      </c>
      <c r="G36" s="857">
        <v>-25.794194828985496</v>
      </c>
      <c r="H36" s="852">
        <v>25.781898709999979</v>
      </c>
      <c r="I36" s="861">
        <v>12.780036735226249</v>
      </c>
      <c r="J36" s="846"/>
    </row>
    <row r="37" spans="1:10" ht="23.25" customHeight="1">
      <c r="A37" s="851" t="s">
        <v>560</v>
      </c>
      <c r="B37" s="852">
        <v>125.76797999999997</v>
      </c>
      <c r="C37" s="852">
        <v>265.18048000000005</v>
      </c>
      <c r="D37" s="852">
        <v>263.89197999999999</v>
      </c>
      <c r="E37" s="852">
        <v>206.7778175</v>
      </c>
      <c r="F37" s="852">
        <v>139.41250000000008</v>
      </c>
      <c r="G37" s="857">
        <v>110.84896171505667</v>
      </c>
      <c r="H37" s="852">
        <v>-57.114162499999992</v>
      </c>
      <c r="I37" s="861">
        <v>-21.643008059585593</v>
      </c>
      <c r="J37" s="846"/>
    </row>
    <row r="38" spans="1:10" ht="23.25" customHeight="1">
      <c r="A38" s="851" t="s">
        <v>561</v>
      </c>
      <c r="B38" s="852">
        <v>98.065875792249997</v>
      </c>
      <c r="C38" s="852">
        <v>132.04687842724996</v>
      </c>
      <c r="D38" s="852">
        <v>156.64258093000001</v>
      </c>
      <c r="E38" s="852">
        <v>136.25794885000002</v>
      </c>
      <c r="F38" s="852">
        <v>33.981002634999967</v>
      </c>
      <c r="G38" s="857">
        <v>34.65119988015794</v>
      </c>
      <c r="H38" s="852">
        <v>-20.384632079999989</v>
      </c>
      <c r="I38" s="861">
        <v>-13.013467959334388</v>
      </c>
      <c r="J38" s="846"/>
    </row>
    <row r="39" spans="1:10" s="846" customFormat="1" ht="23.25" customHeight="1">
      <c r="A39" s="849" t="s">
        <v>562</v>
      </c>
      <c r="B39" s="853">
        <v>63087.466175484013</v>
      </c>
      <c r="C39" s="853">
        <v>67909.231567834024</v>
      </c>
      <c r="D39" s="853">
        <v>78276.711004305485</v>
      </c>
      <c r="E39" s="853">
        <v>87000.01470278544</v>
      </c>
      <c r="F39" s="853">
        <v>4821.7653923500111</v>
      </c>
      <c r="G39" s="858">
        <v>7.6429847078305455</v>
      </c>
      <c r="H39" s="853">
        <v>8723.3036984799546</v>
      </c>
      <c r="I39" s="862">
        <v>11.144187826185165</v>
      </c>
    </row>
    <row r="40" spans="1:10" ht="23.25" customHeight="1">
      <c r="A40" s="851" t="s">
        <v>563</v>
      </c>
      <c r="B40" s="852">
        <v>2557.9741380300002</v>
      </c>
      <c r="C40" s="852">
        <v>2493.9878996000007</v>
      </c>
      <c r="D40" s="852">
        <v>2348.2273501200002</v>
      </c>
      <c r="E40" s="852">
        <v>2336.9589548600006</v>
      </c>
      <c r="F40" s="852">
        <v>-63.986238429999503</v>
      </c>
      <c r="G40" s="857">
        <v>-2.5014419606008178</v>
      </c>
      <c r="H40" s="852">
        <v>-11.268395259999579</v>
      </c>
      <c r="I40" s="861">
        <v>-0.47986815499034779</v>
      </c>
      <c r="J40" s="846"/>
    </row>
    <row r="41" spans="1:10" ht="23.25" customHeight="1">
      <c r="A41" s="851" t="s">
        <v>564</v>
      </c>
      <c r="B41" s="852">
        <v>42571.079088134007</v>
      </c>
      <c r="C41" s="852">
        <v>46378.284127314015</v>
      </c>
      <c r="D41" s="852">
        <v>55639.508394846693</v>
      </c>
      <c r="E41" s="852">
        <v>62523.155013432639</v>
      </c>
      <c r="F41" s="852">
        <v>3807.2050391800076</v>
      </c>
      <c r="G41" s="857">
        <v>8.9431725028581752</v>
      </c>
      <c r="H41" s="852">
        <v>6883.6466185859463</v>
      </c>
      <c r="I41" s="861">
        <v>12.371868151199385</v>
      </c>
      <c r="J41" s="846"/>
    </row>
    <row r="42" spans="1:10" ht="23.25" customHeight="1">
      <c r="A42" s="851" t="s">
        <v>565</v>
      </c>
      <c r="B42" s="852">
        <v>5334.2274360700094</v>
      </c>
      <c r="C42" s="852">
        <v>5839.4634672700004</v>
      </c>
      <c r="D42" s="852">
        <v>6078.0980833899994</v>
      </c>
      <c r="E42" s="852">
        <v>6717.9678271500079</v>
      </c>
      <c r="F42" s="852">
        <v>505.23603119999098</v>
      </c>
      <c r="G42" s="857">
        <v>9.4715877276545868</v>
      </c>
      <c r="H42" s="852">
        <v>639.86974376000853</v>
      </c>
      <c r="I42" s="861">
        <v>10.527466569001589</v>
      </c>
      <c r="J42" s="846"/>
    </row>
    <row r="43" spans="1:10" ht="23.25" customHeight="1">
      <c r="A43" s="851" t="s">
        <v>566</v>
      </c>
      <c r="B43" s="852">
        <v>5819.1500393899987</v>
      </c>
      <c r="C43" s="852">
        <v>6392.5742216000008</v>
      </c>
      <c r="D43" s="852">
        <v>7085.6220432287946</v>
      </c>
      <c r="E43" s="852">
        <v>8254.0201629187995</v>
      </c>
      <c r="F43" s="852">
        <v>573.42418221000207</v>
      </c>
      <c r="G43" s="857">
        <v>9.8540882831423282</v>
      </c>
      <c r="H43" s="852">
        <v>1168.3981196900049</v>
      </c>
      <c r="I43" s="861">
        <v>16.489704256898047</v>
      </c>
      <c r="J43" s="846"/>
    </row>
    <row r="44" spans="1:10" ht="23.25" customHeight="1">
      <c r="A44" s="851" t="s">
        <v>567</v>
      </c>
      <c r="B44" s="852">
        <v>6805.0354738599981</v>
      </c>
      <c r="C44" s="852">
        <v>6804.8924068599999</v>
      </c>
      <c r="D44" s="852">
        <v>7125.255132719999</v>
      </c>
      <c r="E44" s="852">
        <v>7167.9127444239994</v>
      </c>
      <c r="F44" s="852">
        <v>-0.14306699999815464</v>
      </c>
      <c r="G44" s="857">
        <v>-2.1023696430050088E-3</v>
      </c>
      <c r="H44" s="852">
        <v>42.657611704000374</v>
      </c>
      <c r="I44" s="861">
        <v>0.59868188449999027</v>
      </c>
      <c r="J44" s="846"/>
    </row>
    <row r="45" spans="1:10" s="846" customFormat="1" ht="23.25" customHeight="1">
      <c r="A45" s="849" t="s">
        <v>568</v>
      </c>
      <c r="B45" s="850">
        <v>905.78233736723189</v>
      </c>
      <c r="C45" s="850">
        <v>951.96460116540004</v>
      </c>
      <c r="D45" s="850">
        <v>1277.91114952618</v>
      </c>
      <c r="E45" s="850">
        <v>1439.0385414294001</v>
      </c>
      <c r="F45" s="850">
        <v>46.182263798168151</v>
      </c>
      <c r="G45" s="856">
        <v>5.0986050282678947</v>
      </c>
      <c r="H45" s="850">
        <v>161.12739190322009</v>
      </c>
      <c r="I45" s="860">
        <v>12.608653736448142</v>
      </c>
    </row>
    <row r="46" spans="1:10" s="846" customFormat="1" ht="23.25" customHeight="1">
      <c r="A46" s="849" t="s">
        <v>569</v>
      </c>
      <c r="B46" s="850">
        <v>84302.562282967541</v>
      </c>
      <c r="C46" s="850">
        <v>87244.664331702283</v>
      </c>
      <c r="D46" s="850">
        <v>94332.308417650012</v>
      </c>
      <c r="E46" s="850">
        <v>78110.898804188211</v>
      </c>
      <c r="F46" s="850">
        <v>2942.1020487347414</v>
      </c>
      <c r="G46" s="856">
        <v>3.4899319416405956</v>
      </c>
      <c r="H46" s="850">
        <v>-16221.409613461801</v>
      </c>
      <c r="I46" s="860">
        <v>-17.196027411565705</v>
      </c>
    </row>
    <row r="47" spans="1:10" ht="23.25" customHeight="1" thickBot="1">
      <c r="A47" s="854" t="s">
        <v>570</v>
      </c>
      <c r="B47" s="855">
        <v>1986225.1150156255</v>
      </c>
      <c r="C47" s="855">
        <v>2078895.7982138381</v>
      </c>
      <c r="D47" s="855">
        <v>2422778.7649161536</v>
      </c>
      <c r="E47" s="855">
        <v>2597441.5143824676</v>
      </c>
      <c r="F47" s="855">
        <v>92670.683198212864</v>
      </c>
      <c r="G47" s="859">
        <v>4.6656686846638644</v>
      </c>
      <c r="H47" s="855">
        <v>174662.74946631491</v>
      </c>
      <c r="I47" s="863">
        <v>7.2091910328576603</v>
      </c>
      <c r="J47" s="846"/>
    </row>
    <row r="48" spans="1:10" ht="16.5" thickTop="1">
      <c r="A48" s="705" t="s">
        <v>316</v>
      </c>
      <c r="B48" s="758"/>
      <c r="C48" s="758"/>
      <c r="D48" s="758"/>
      <c r="E48" s="758"/>
      <c r="F48" s="758"/>
      <c r="H48" s="758"/>
    </row>
    <row r="53" spans="2:5">
      <c r="B53" s="758"/>
      <c r="C53" s="758"/>
      <c r="D53" s="758"/>
      <c r="E53" s="758"/>
    </row>
    <row r="54" spans="2:5">
      <c r="B54" s="758"/>
      <c r="C54" s="758"/>
      <c r="D54" s="758"/>
      <c r="E54" s="758"/>
    </row>
  </sheetData>
  <mergeCells count="7">
    <mergeCell ref="A1:I1"/>
    <mergeCell ref="A2:I2"/>
    <mergeCell ref="H3:I3"/>
    <mergeCell ref="F4:I4"/>
    <mergeCell ref="F5:G5"/>
    <mergeCell ref="H5:I5"/>
    <mergeCell ref="A4:A6"/>
  </mergeCells>
  <pageMargins left="0.5" right="0.5" top="0.5" bottom="0.5" header="0.3" footer="0.3"/>
  <pageSetup scale="63" orientation="portrait" r:id="rId1"/>
</worksheet>
</file>

<file path=xl/worksheets/sheet34.xml><?xml version="1.0" encoding="utf-8"?>
<worksheet xmlns="http://schemas.openxmlformats.org/spreadsheetml/2006/main" xmlns:r="http://schemas.openxmlformats.org/officeDocument/2006/relationships">
  <sheetPr>
    <pageSetUpPr fitToPage="1"/>
  </sheetPr>
  <dimension ref="A1:O70"/>
  <sheetViews>
    <sheetView workbookViewId="0">
      <selection activeCell="L8" sqref="L8"/>
    </sheetView>
  </sheetViews>
  <sheetFormatPr defaultRowHeight="15.75"/>
  <cols>
    <col min="1" max="1" width="62.140625" style="164" bestFit="1" customWidth="1"/>
    <col min="2" max="5" width="12.7109375" style="164" customWidth="1"/>
    <col min="6" max="6" width="8.42578125" style="164" bestFit="1" customWidth="1"/>
    <col min="7" max="7" width="8.28515625" style="164" bestFit="1" customWidth="1"/>
    <col min="8" max="8" width="9.5703125" style="164" bestFit="1" customWidth="1"/>
    <col min="9" max="9" width="8.28515625" style="164" bestFit="1" customWidth="1"/>
    <col min="10" max="256" width="9.140625" style="164"/>
    <col min="257" max="257" width="55" style="164" customWidth="1"/>
    <col min="258" max="258" width="9.42578125" style="164" bestFit="1" customWidth="1"/>
    <col min="259" max="259" width="9.42578125" style="164" customWidth="1"/>
    <col min="260" max="260" width="9.42578125" style="164" bestFit="1" customWidth="1"/>
    <col min="261" max="261" width="9.42578125" style="164" customWidth="1"/>
    <col min="262" max="262" width="7.42578125" style="164" bestFit="1" customWidth="1"/>
    <col min="263" max="263" width="7.140625" style="164" bestFit="1" customWidth="1"/>
    <col min="264" max="264" width="8.42578125" style="164" bestFit="1" customWidth="1"/>
    <col min="265" max="265" width="6.85546875" style="164" customWidth="1"/>
    <col min="266" max="512" width="9.140625" style="164"/>
    <col min="513" max="513" width="55" style="164" customWidth="1"/>
    <col min="514" max="514" width="9.42578125" style="164" bestFit="1" customWidth="1"/>
    <col min="515" max="515" width="9.42578125" style="164" customWidth="1"/>
    <col min="516" max="516" width="9.42578125" style="164" bestFit="1" customWidth="1"/>
    <col min="517" max="517" width="9.42578125" style="164" customWidth="1"/>
    <col min="518" max="518" width="7.42578125" style="164" bestFit="1" customWidth="1"/>
    <col min="519" max="519" width="7.140625" style="164" bestFit="1" customWidth="1"/>
    <col min="520" max="520" width="8.42578125" style="164" bestFit="1" customWidth="1"/>
    <col min="521" max="521" width="6.85546875" style="164" customWidth="1"/>
    <col min="522" max="768" width="9.140625" style="164"/>
    <col min="769" max="769" width="55" style="164" customWidth="1"/>
    <col min="770" max="770" width="9.42578125" style="164" bestFit="1" customWidth="1"/>
    <col min="771" max="771" width="9.42578125" style="164" customWidth="1"/>
    <col min="772" max="772" width="9.42578125" style="164" bestFit="1" customWidth="1"/>
    <col min="773" max="773" width="9.42578125" style="164" customWidth="1"/>
    <col min="774" max="774" width="7.42578125" style="164" bestFit="1" customWidth="1"/>
    <col min="775" max="775" width="7.140625" style="164" bestFit="1" customWidth="1"/>
    <col min="776" max="776" width="8.42578125" style="164" bestFit="1" customWidth="1"/>
    <col min="777" max="777" width="6.85546875" style="164" customWidth="1"/>
    <col min="778" max="1024" width="9.140625" style="164"/>
    <col min="1025" max="1025" width="55" style="164" customWidth="1"/>
    <col min="1026" max="1026" width="9.42578125" style="164" bestFit="1" customWidth="1"/>
    <col min="1027" max="1027" width="9.42578125" style="164" customWidth="1"/>
    <col min="1028" max="1028" width="9.42578125" style="164" bestFit="1" customWidth="1"/>
    <col min="1029" max="1029" width="9.42578125" style="164" customWidth="1"/>
    <col min="1030" max="1030" width="7.42578125" style="164" bestFit="1" customWidth="1"/>
    <col min="1031" max="1031" width="7.140625" style="164" bestFit="1" customWidth="1"/>
    <col min="1032" max="1032" width="8.42578125" style="164" bestFit="1" customWidth="1"/>
    <col min="1033" max="1033" width="6.85546875" style="164" customWidth="1"/>
    <col min="1034" max="1280" width="9.140625" style="164"/>
    <col min="1281" max="1281" width="55" style="164" customWidth="1"/>
    <col min="1282" max="1282" width="9.42578125" style="164" bestFit="1" customWidth="1"/>
    <col min="1283" max="1283" width="9.42578125" style="164" customWidth="1"/>
    <col min="1284" max="1284" width="9.42578125" style="164" bestFit="1" customWidth="1"/>
    <col min="1285" max="1285" width="9.42578125" style="164" customWidth="1"/>
    <col min="1286" max="1286" width="7.42578125" style="164" bestFit="1" customWidth="1"/>
    <col min="1287" max="1287" width="7.140625" style="164" bestFit="1" customWidth="1"/>
    <col min="1288" max="1288" width="8.42578125" style="164" bestFit="1" customWidth="1"/>
    <col min="1289" max="1289" width="6.85546875" style="164" customWidth="1"/>
    <col min="1290" max="1536" width="9.140625" style="164"/>
    <col min="1537" max="1537" width="55" style="164" customWidth="1"/>
    <col min="1538" max="1538" width="9.42578125" style="164" bestFit="1" customWidth="1"/>
    <col min="1539" max="1539" width="9.42578125" style="164" customWidth="1"/>
    <col min="1540" max="1540" width="9.42578125" style="164" bestFit="1" customWidth="1"/>
    <col min="1541" max="1541" width="9.42578125" style="164" customWidth="1"/>
    <col min="1542" max="1542" width="7.42578125" style="164" bestFit="1" customWidth="1"/>
    <col min="1543" max="1543" width="7.140625" style="164" bestFit="1" customWidth="1"/>
    <col min="1544" max="1544" width="8.42578125" style="164" bestFit="1" customWidth="1"/>
    <col min="1545" max="1545" width="6.85546875" style="164" customWidth="1"/>
    <col min="1546" max="1792" width="9.140625" style="164"/>
    <col min="1793" max="1793" width="55" style="164" customWidth="1"/>
    <col min="1794" max="1794" width="9.42578125" style="164" bestFit="1" customWidth="1"/>
    <col min="1795" max="1795" width="9.42578125" style="164" customWidth="1"/>
    <col min="1796" max="1796" width="9.42578125" style="164" bestFit="1" customWidth="1"/>
    <col min="1797" max="1797" width="9.42578125" style="164" customWidth="1"/>
    <col min="1798" max="1798" width="7.42578125" style="164" bestFit="1" customWidth="1"/>
    <col min="1799" max="1799" width="7.140625" style="164" bestFit="1" customWidth="1"/>
    <col min="1800" max="1800" width="8.42578125" style="164" bestFit="1" customWidth="1"/>
    <col min="1801" max="1801" width="6.85546875" style="164" customWidth="1"/>
    <col min="1802" max="2048" width="9.140625" style="164"/>
    <col min="2049" max="2049" width="55" style="164" customWidth="1"/>
    <col min="2050" max="2050" width="9.42578125" style="164" bestFit="1" customWidth="1"/>
    <col min="2051" max="2051" width="9.42578125" style="164" customWidth="1"/>
    <col min="2052" max="2052" width="9.42578125" style="164" bestFit="1" customWidth="1"/>
    <col min="2053" max="2053" width="9.42578125" style="164" customWidth="1"/>
    <col min="2054" max="2054" width="7.42578125" style="164" bestFit="1" customWidth="1"/>
    <col min="2055" max="2055" width="7.140625" style="164" bestFit="1" customWidth="1"/>
    <col min="2056" max="2056" width="8.42578125" style="164" bestFit="1" customWidth="1"/>
    <col min="2057" max="2057" width="6.85546875" style="164" customWidth="1"/>
    <col min="2058" max="2304" width="9.140625" style="164"/>
    <col min="2305" max="2305" width="55" style="164" customWidth="1"/>
    <col min="2306" max="2306" width="9.42578125" style="164" bestFit="1" customWidth="1"/>
    <col min="2307" max="2307" width="9.42578125" style="164" customWidth="1"/>
    <col min="2308" max="2308" width="9.42578125" style="164" bestFit="1" customWidth="1"/>
    <col min="2309" max="2309" width="9.42578125" style="164" customWidth="1"/>
    <col min="2310" max="2310" width="7.42578125" style="164" bestFit="1" customWidth="1"/>
    <col min="2311" max="2311" width="7.140625" style="164" bestFit="1" customWidth="1"/>
    <col min="2312" max="2312" width="8.42578125" style="164" bestFit="1" customWidth="1"/>
    <col min="2313" max="2313" width="6.85546875" style="164" customWidth="1"/>
    <col min="2314" max="2560" width="9.140625" style="164"/>
    <col min="2561" max="2561" width="55" style="164" customWidth="1"/>
    <col min="2562" max="2562" width="9.42578125" style="164" bestFit="1" customWidth="1"/>
    <col min="2563" max="2563" width="9.42578125" style="164" customWidth="1"/>
    <col min="2564" max="2564" width="9.42578125" style="164" bestFit="1" customWidth="1"/>
    <col min="2565" max="2565" width="9.42578125" style="164" customWidth="1"/>
    <col min="2566" max="2566" width="7.42578125" style="164" bestFit="1" customWidth="1"/>
    <col min="2567" max="2567" width="7.140625" style="164" bestFit="1" customWidth="1"/>
    <col min="2568" max="2568" width="8.42578125" style="164" bestFit="1" customWidth="1"/>
    <col min="2569" max="2569" width="6.85546875" style="164" customWidth="1"/>
    <col min="2570" max="2816" width="9.140625" style="164"/>
    <col min="2817" max="2817" width="55" style="164" customWidth="1"/>
    <col min="2818" max="2818" width="9.42578125" style="164" bestFit="1" customWidth="1"/>
    <col min="2819" max="2819" width="9.42578125" style="164" customWidth="1"/>
    <col min="2820" max="2820" width="9.42578125" style="164" bestFit="1" customWidth="1"/>
    <col min="2821" max="2821" width="9.42578125" style="164" customWidth="1"/>
    <col min="2822" max="2822" width="7.42578125" style="164" bestFit="1" customWidth="1"/>
    <col min="2823" max="2823" width="7.140625" style="164" bestFit="1" customWidth="1"/>
    <col min="2824" max="2824" width="8.42578125" style="164" bestFit="1" customWidth="1"/>
    <col min="2825" max="2825" width="6.85546875" style="164" customWidth="1"/>
    <col min="2826" max="3072" width="9.140625" style="164"/>
    <col min="3073" max="3073" width="55" style="164" customWidth="1"/>
    <col min="3074" max="3074" width="9.42578125" style="164" bestFit="1" customWidth="1"/>
    <col min="3075" max="3075" width="9.42578125" style="164" customWidth="1"/>
    <col min="3076" max="3076" width="9.42578125" style="164" bestFit="1" customWidth="1"/>
    <col min="3077" max="3077" width="9.42578125" style="164" customWidth="1"/>
    <col min="3078" max="3078" width="7.42578125" style="164" bestFit="1" customWidth="1"/>
    <col min="3079" max="3079" width="7.140625" style="164" bestFit="1" customWidth="1"/>
    <col min="3080" max="3080" width="8.42578125" style="164" bestFit="1" customWidth="1"/>
    <col min="3081" max="3081" width="6.85546875" style="164" customWidth="1"/>
    <col min="3082" max="3328" width="9.140625" style="164"/>
    <col min="3329" max="3329" width="55" style="164" customWidth="1"/>
    <col min="3330" max="3330" width="9.42578125" style="164" bestFit="1" customWidth="1"/>
    <col min="3331" max="3331" width="9.42578125" style="164" customWidth="1"/>
    <col min="3332" max="3332" width="9.42578125" style="164" bestFit="1" customWidth="1"/>
    <col min="3333" max="3333" width="9.42578125" style="164" customWidth="1"/>
    <col min="3334" max="3334" width="7.42578125" style="164" bestFit="1" customWidth="1"/>
    <col min="3335" max="3335" width="7.140625" style="164" bestFit="1" customWidth="1"/>
    <col min="3336" max="3336" width="8.42578125" style="164" bestFit="1" customWidth="1"/>
    <col min="3337" max="3337" width="6.85546875" style="164" customWidth="1"/>
    <col min="3338" max="3584" width="9.140625" style="164"/>
    <col min="3585" max="3585" width="55" style="164" customWidth="1"/>
    <col min="3586" max="3586" width="9.42578125" style="164" bestFit="1" customWidth="1"/>
    <col min="3587" max="3587" width="9.42578125" style="164" customWidth="1"/>
    <col min="3588" max="3588" width="9.42578125" style="164" bestFit="1" customWidth="1"/>
    <col min="3589" max="3589" width="9.42578125" style="164" customWidth="1"/>
    <col min="3590" max="3590" width="7.42578125" style="164" bestFit="1" customWidth="1"/>
    <col min="3591" max="3591" width="7.140625" style="164" bestFit="1" customWidth="1"/>
    <col min="3592" max="3592" width="8.42578125" style="164" bestFit="1" customWidth="1"/>
    <col min="3593" max="3593" width="6.85546875" style="164" customWidth="1"/>
    <col min="3594" max="3840" width="9.140625" style="164"/>
    <col min="3841" max="3841" width="55" style="164" customWidth="1"/>
    <col min="3842" max="3842" width="9.42578125" style="164" bestFit="1" customWidth="1"/>
    <col min="3843" max="3843" width="9.42578125" style="164" customWidth="1"/>
    <col min="3844" max="3844" width="9.42578125" style="164" bestFit="1" customWidth="1"/>
    <col min="3845" max="3845" width="9.42578125" style="164" customWidth="1"/>
    <col min="3846" max="3846" width="7.42578125" style="164" bestFit="1" customWidth="1"/>
    <col min="3847" max="3847" width="7.140625" style="164" bestFit="1" customWidth="1"/>
    <col min="3848" max="3848" width="8.42578125" style="164" bestFit="1" customWidth="1"/>
    <col min="3849" max="3849" width="6.85546875" style="164" customWidth="1"/>
    <col min="3850" max="4096" width="9.140625" style="164"/>
    <col min="4097" max="4097" width="55" style="164" customWidth="1"/>
    <col min="4098" max="4098" width="9.42578125" style="164" bestFit="1" customWidth="1"/>
    <col min="4099" max="4099" width="9.42578125" style="164" customWidth="1"/>
    <col min="4100" max="4100" width="9.42578125" style="164" bestFit="1" customWidth="1"/>
    <col min="4101" max="4101" width="9.42578125" style="164" customWidth="1"/>
    <col min="4102" max="4102" width="7.42578125" style="164" bestFit="1" customWidth="1"/>
    <col min="4103" max="4103" width="7.140625" style="164" bestFit="1" customWidth="1"/>
    <col min="4104" max="4104" width="8.42578125" style="164" bestFit="1" customWidth="1"/>
    <col min="4105" max="4105" width="6.85546875" style="164" customWidth="1"/>
    <col min="4106" max="4352" width="9.140625" style="164"/>
    <col min="4353" max="4353" width="55" style="164" customWidth="1"/>
    <col min="4354" max="4354" width="9.42578125" style="164" bestFit="1" customWidth="1"/>
    <col min="4355" max="4355" width="9.42578125" style="164" customWidth="1"/>
    <col min="4356" max="4356" width="9.42578125" style="164" bestFit="1" customWidth="1"/>
    <col min="4357" max="4357" width="9.42578125" style="164" customWidth="1"/>
    <col min="4358" max="4358" width="7.42578125" style="164" bestFit="1" customWidth="1"/>
    <col min="4359" max="4359" width="7.140625" style="164" bestFit="1" customWidth="1"/>
    <col min="4360" max="4360" width="8.42578125" style="164" bestFit="1" customWidth="1"/>
    <col min="4361" max="4361" width="6.85546875" style="164" customWidth="1"/>
    <col min="4362" max="4608" width="9.140625" style="164"/>
    <col min="4609" max="4609" width="55" style="164" customWidth="1"/>
    <col min="4610" max="4610" width="9.42578125" style="164" bestFit="1" customWidth="1"/>
    <col min="4611" max="4611" width="9.42578125" style="164" customWidth="1"/>
    <col min="4612" max="4612" width="9.42578125" style="164" bestFit="1" customWidth="1"/>
    <col min="4613" max="4613" width="9.42578125" style="164" customWidth="1"/>
    <col min="4614" max="4614" width="7.42578125" style="164" bestFit="1" customWidth="1"/>
    <col min="4615" max="4615" width="7.140625" style="164" bestFit="1" customWidth="1"/>
    <col min="4616" max="4616" width="8.42578125" style="164" bestFit="1" customWidth="1"/>
    <col min="4617" max="4617" width="6.85546875" style="164" customWidth="1"/>
    <col min="4618" max="4864" width="9.140625" style="164"/>
    <col min="4865" max="4865" width="55" style="164" customWidth="1"/>
    <col min="4866" max="4866" width="9.42578125" style="164" bestFit="1" customWidth="1"/>
    <col min="4867" max="4867" width="9.42578125" style="164" customWidth="1"/>
    <col min="4868" max="4868" width="9.42578125" style="164" bestFit="1" customWidth="1"/>
    <col min="4869" max="4869" width="9.42578125" style="164" customWidth="1"/>
    <col min="4870" max="4870" width="7.42578125" style="164" bestFit="1" customWidth="1"/>
    <col min="4871" max="4871" width="7.140625" style="164" bestFit="1" customWidth="1"/>
    <col min="4872" max="4872" width="8.42578125" style="164" bestFit="1" customWidth="1"/>
    <col min="4873" max="4873" width="6.85546875" style="164" customWidth="1"/>
    <col min="4874" max="5120" width="9.140625" style="164"/>
    <col min="5121" max="5121" width="55" style="164" customWidth="1"/>
    <col min="5122" max="5122" width="9.42578125" style="164" bestFit="1" customWidth="1"/>
    <col min="5123" max="5123" width="9.42578125" style="164" customWidth="1"/>
    <col min="5124" max="5124" width="9.42578125" style="164" bestFit="1" customWidth="1"/>
    <col min="5125" max="5125" width="9.42578125" style="164" customWidth="1"/>
    <col min="5126" max="5126" width="7.42578125" style="164" bestFit="1" customWidth="1"/>
    <col min="5127" max="5127" width="7.140625" style="164" bestFit="1" customWidth="1"/>
    <col min="5128" max="5128" width="8.42578125" style="164" bestFit="1" customWidth="1"/>
    <col min="5129" max="5129" width="6.85546875" style="164" customWidth="1"/>
    <col min="5130" max="5376" width="9.140625" style="164"/>
    <col min="5377" max="5377" width="55" style="164" customWidth="1"/>
    <col min="5378" max="5378" width="9.42578125" style="164" bestFit="1" customWidth="1"/>
    <col min="5379" max="5379" width="9.42578125" style="164" customWidth="1"/>
    <col min="5380" max="5380" width="9.42578125" style="164" bestFit="1" customWidth="1"/>
    <col min="5381" max="5381" width="9.42578125" style="164" customWidth="1"/>
    <col min="5382" max="5382" width="7.42578125" style="164" bestFit="1" customWidth="1"/>
    <col min="5383" max="5383" width="7.140625" style="164" bestFit="1" customWidth="1"/>
    <col min="5384" max="5384" width="8.42578125" style="164" bestFit="1" customWidth="1"/>
    <col min="5385" max="5385" width="6.85546875" style="164" customWidth="1"/>
    <col min="5386" max="5632" width="9.140625" style="164"/>
    <col min="5633" max="5633" width="55" style="164" customWidth="1"/>
    <col min="5634" max="5634" width="9.42578125" style="164" bestFit="1" customWidth="1"/>
    <col min="5635" max="5635" width="9.42578125" style="164" customWidth="1"/>
    <col min="5636" max="5636" width="9.42578125" style="164" bestFit="1" customWidth="1"/>
    <col min="5637" max="5637" width="9.42578125" style="164" customWidth="1"/>
    <col min="5638" max="5638" width="7.42578125" style="164" bestFit="1" customWidth="1"/>
    <col min="5639" max="5639" width="7.140625" style="164" bestFit="1" customWidth="1"/>
    <col min="5640" max="5640" width="8.42578125" style="164" bestFit="1" customWidth="1"/>
    <col min="5641" max="5641" width="6.85546875" style="164" customWidth="1"/>
    <col min="5642" max="5888" width="9.140625" style="164"/>
    <col min="5889" max="5889" width="55" style="164" customWidth="1"/>
    <col min="5890" max="5890" width="9.42578125" style="164" bestFit="1" customWidth="1"/>
    <col min="5891" max="5891" width="9.42578125" style="164" customWidth="1"/>
    <col min="5892" max="5892" width="9.42578125" style="164" bestFit="1" customWidth="1"/>
    <col min="5893" max="5893" width="9.42578125" style="164" customWidth="1"/>
    <col min="5894" max="5894" width="7.42578125" style="164" bestFit="1" customWidth="1"/>
    <col min="5895" max="5895" width="7.140625" style="164" bestFit="1" customWidth="1"/>
    <col min="5896" max="5896" width="8.42578125" style="164" bestFit="1" customWidth="1"/>
    <col min="5897" max="5897" width="6.85546875" style="164" customWidth="1"/>
    <col min="5898" max="6144" width="9.140625" style="164"/>
    <col min="6145" max="6145" width="55" style="164" customWidth="1"/>
    <col min="6146" max="6146" width="9.42578125" style="164" bestFit="1" customWidth="1"/>
    <col min="6147" max="6147" width="9.42578125" style="164" customWidth="1"/>
    <col min="6148" max="6148" width="9.42578125" style="164" bestFit="1" customWidth="1"/>
    <col min="6149" max="6149" width="9.42578125" style="164" customWidth="1"/>
    <col min="6150" max="6150" width="7.42578125" style="164" bestFit="1" customWidth="1"/>
    <col min="6151" max="6151" width="7.140625" style="164" bestFit="1" customWidth="1"/>
    <col min="6152" max="6152" width="8.42578125" style="164" bestFit="1" customWidth="1"/>
    <col min="6153" max="6153" width="6.85546875" style="164" customWidth="1"/>
    <col min="6154" max="6400" width="9.140625" style="164"/>
    <col min="6401" max="6401" width="55" style="164" customWidth="1"/>
    <col min="6402" max="6402" width="9.42578125" style="164" bestFit="1" customWidth="1"/>
    <col min="6403" max="6403" width="9.42578125" style="164" customWidth="1"/>
    <col min="6404" max="6404" width="9.42578125" style="164" bestFit="1" customWidth="1"/>
    <col min="6405" max="6405" width="9.42578125" style="164" customWidth="1"/>
    <col min="6406" max="6406" width="7.42578125" style="164" bestFit="1" customWidth="1"/>
    <col min="6407" max="6407" width="7.140625" style="164" bestFit="1" customWidth="1"/>
    <col min="6408" max="6408" width="8.42578125" style="164" bestFit="1" customWidth="1"/>
    <col min="6409" max="6409" width="6.85546875" style="164" customWidth="1"/>
    <col min="6410" max="6656" width="9.140625" style="164"/>
    <col min="6657" max="6657" width="55" style="164" customWidth="1"/>
    <col min="6658" max="6658" width="9.42578125" style="164" bestFit="1" customWidth="1"/>
    <col min="6659" max="6659" width="9.42578125" style="164" customWidth="1"/>
    <col min="6660" max="6660" width="9.42578125" style="164" bestFit="1" customWidth="1"/>
    <col min="6661" max="6661" width="9.42578125" style="164" customWidth="1"/>
    <col min="6662" max="6662" width="7.42578125" style="164" bestFit="1" customWidth="1"/>
    <col min="6663" max="6663" width="7.140625" style="164" bestFit="1" customWidth="1"/>
    <col min="6664" max="6664" width="8.42578125" style="164" bestFit="1" customWidth="1"/>
    <col min="6665" max="6665" width="6.85546875" style="164" customWidth="1"/>
    <col min="6666" max="6912" width="9.140625" style="164"/>
    <col min="6913" max="6913" width="55" style="164" customWidth="1"/>
    <col min="6914" max="6914" width="9.42578125" style="164" bestFit="1" customWidth="1"/>
    <col min="6915" max="6915" width="9.42578125" style="164" customWidth="1"/>
    <col min="6916" max="6916" width="9.42578125" style="164" bestFit="1" customWidth="1"/>
    <col min="6917" max="6917" width="9.42578125" style="164" customWidth="1"/>
    <col min="6918" max="6918" width="7.42578125" style="164" bestFit="1" customWidth="1"/>
    <col min="6919" max="6919" width="7.140625" style="164" bestFit="1" customWidth="1"/>
    <col min="6920" max="6920" width="8.42578125" style="164" bestFit="1" customWidth="1"/>
    <col min="6921" max="6921" width="6.85546875" style="164" customWidth="1"/>
    <col min="6922" max="7168" width="9.140625" style="164"/>
    <col min="7169" max="7169" width="55" style="164" customWidth="1"/>
    <col min="7170" max="7170" width="9.42578125" style="164" bestFit="1" customWidth="1"/>
    <col min="7171" max="7171" width="9.42578125" style="164" customWidth="1"/>
    <col min="7172" max="7172" width="9.42578125" style="164" bestFit="1" customWidth="1"/>
    <col min="7173" max="7173" width="9.42578125" style="164" customWidth="1"/>
    <col min="7174" max="7174" width="7.42578125" style="164" bestFit="1" customWidth="1"/>
    <col min="7175" max="7175" width="7.140625" style="164" bestFit="1" customWidth="1"/>
    <col min="7176" max="7176" width="8.42578125" style="164" bestFit="1" customWidth="1"/>
    <col min="7177" max="7177" width="6.85546875" style="164" customWidth="1"/>
    <col min="7178" max="7424" width="9.140625" style="164"/>
    <col min="7425" max="7425" width="55" style="164" customWidth="1"/>
    <col min="7426" max="7426" width="9.42578125" style="164" bestFit="1" customWidth="1"/>
    <col min="7427" max="7427" width="9.42578125" style="164" customWidth="1"/>
    <col min="7428" max="7428" width="9.42578125" style="164" bestFit="1" customWidth="1"/>
    <col min="7429" max="7429" width="9.42578125" style="164" customWidth="1"/>
    <col min="7430" max="7430" width="7.42578125" style="164" bestFit="1" customWidth="1"/>
    <col min="7431" max="7431" width="7.140625" style="164" bestFit="1" customWidth="1"/>
    <col min="7432" max="7432" width="8.42578125" style="164" bestFit="1" customWidth="1"/>
    <col min="7433" max="7433" width="6.85546875" style="164" customWidth="1"/>
    <col min="7434" max="7680" width="9.140625" style="164"/>
    <col min="7681" max="7681" width="55" style="164" customWidth="1"/>
    <col min="7682" max="7682" width="9.42578125" style="164" bestFit="1" customWidth="1"/>
    <col min="7683" max="7683" width="9.42578125" style="164" customWidth="1"/>
    <col min="7684" max="7684" width="9.42578125" style="164" bestFit="1" customWidth="1"/>
    <col min="7685" max="7685" width="9.42578125" style="164" customWidth="1"/>
    <col min="7686" max="7686" width="7.42578125" style="164" bestFit="1" customWidth="1"/>
    <col min="7687" max="7687" width="7.140625" style="164" bestFit="1" customWidth="1"/>
    <col min="7688" max="7688" width="8.42578125" style="164" bestFit="1" customWidth="1"/>
    <col min="7689" max="7689" width="6.85546875" style="164" customWidth="1"/>
    <col min="7690" max="7936" width="9.140625" style="164"/>
    <col min="7937" max="7937" width="55" style="164" customWidth="1"/>
    <col min="7938" max="7938" width="9.42578125" style="164" bestFit="1" customWidth="1"/>
    <col min="7939" max="7939" width="9.42578125" style="164" customWidth="1"/>
    <col min="7940" max="7940" width="9.42578125" style="164" bestFit="1" customWidth="1"/>
    <col min="7941" max="7941" width="9.42578125" style="164" customWidth="1"/>
    <col min="7942" max="7942" width="7.42578125" style="164" bestFit="1" customWidth="1"/>
    <col min="7943" max="7943" width="7.140625" style="164" bestFit="1" customWidth="1"/>
    <col min="7944" max="7944" width="8.42578125" style="164" bestFit="1" customWidth="1"/>
    <col min="7945" max="7945" width="6.85546875" style="164" customWidth="1"/>
    <col min="7946" max="8192" width="9.140625" style="164"/>
    <col min="8193" max="8193" width="55" style="164" customWidth="1"/>
    <col min="8194" max="8194" width="9.42578125" style="164" bestFit="1" customWidth="1"/>
    <col min="8195" max="8195" width="9.42578125" style="164" customWidth="1"/>
    <col min="8196" max="8196" width="9.42578125" style="164" bestFit="1" customWidth="1"/>
    <col min="8197" max="8197" width="9.42578125" style="164" customWidth="1"/>
    <col min="8198" max="8198" width="7.42578125" style="164" bestFit="1" customWidth="1"/>
    <col min="8199" max="8199" width="7.140625" style="164" bestFit="1" customWidth="1"/>
    <col min="8200" max="8200" width="8.42578125" style="164" bestFit="1" customWidth="1"/>
    <col min="8201" max="8201" width="6.85546875" style="164" customWidth="1"/>
    <col min="8202" max="8448" width="9.140625" style="164"/>
    <col min="8449" max="8449" width="55" style="164" customWidth="1"/>
    <col min="8450" max="8450" width="9.42578125" style="164" bestFit="1" customWidth="1"/>
    <col min="8451" max="8451" width="9.42578125" style="164" customWidth="1"/>
    <col min="8452" max="8452" width="9.42578125" style="164" bestFit="1" customWidth="1"/>
    <col min="8453" max="8453" width="9.42578125" style="164" customWidth="1"/>
    <col min="8454" max="8454" width="7.42578125" style="164" bestFit="1" customWidth="1"/>
    <col min="8455" max="8455" width="7.140625" style="164" bestFit="1" customWidth="1"/>
    <col min="8456" max="8456" width="8.42578125" style="164" bestFit="1" customWidth="1"/>
    <col min="8457" max="8457" width="6.85546875" style="164" customWidth="1"/>
    <col min="8458" max="8704" width="9.140625" style="164"/>
    <col min="8705" max="8705" width="55" style="164" customWidth="1"/>
    <col min="8706" max="8706" width="9.42578125" style="164" bestFit="1" customWidth="1"/>
    <col min="8707" max="8707" width="9.42578125" style="164" customWidth="1"/>
    <col min="8708" max="8708" width="9.42578125" style="164" bestFit="1" customWidth="1"/>
    <col min="8709" max="8709" width="9.42578125" style="164" customWidth="1"/>
    <col min="8710" max="8710" width="7.42578125" style="164" bestFit="1" customWidth="1"/>
    <col min="8711" max="8711" width="7.140625" style="164" bestFit="1" customWidth="1"/>
    <col min="8712" max="8712" width="8.42578125" style="164" bestFit="1" customWidth="1"/>
    <col min="8713" max="8713" width="6.85546875" style="164" customWidth="1"/>
    <col min="8714" max="8960" width="9.140625" style="164"/>
    <col min="8961" max="8961" width="55" style="164" customWidth="1"/>
    <col min="8962" max="8962" width="9.42578125" style="164" bestFit="1" customWidth="1"/>
    <col min="8963" max="8963" width="9.42578125" style="164" customWidth="1"/>
    <col min="8964" max="8964" width="9.42578125" style="164" bestFit="1" customWidth="1"/>
    <col min="8965" max="8965" width="9.42578125" style="164" customWidth="1"/>
    <col min="8966" max="8966" width="7.42578125" style="164" bestFit="1" customWidth="1"/>
    <col min="8967" max="8967" width="7.140625" style="164" bestFit="1" customWidth="1"/>
    <col min="8968" max="8968" width="8.42578125" style="164" bestFit="1" customWidth="1"/>
    <col min="8969" max="8969" width="6.85546875" style="164" customWidth="1"/>
    <col min="8970" max="9216" width="9.140625" style="164"/>
    <col min="9217" max="9217" width="55" style="164" customWidth="1"/>
    <col min="9218" max="9218" width="9.42578125" style="164" bestFit="1" customWidth="1"/>
    <col min="9219" max="9219" width="9.42578125" style="164" customWidth="1"/>
    <col min="9220" max="9220" width="9.42578125" style="164" bestFit="1" customWidth="1"/>
    <col min="9221" max="9221" width="9.42578125" style="164" customWidth="1"/>
    <col min="9222" max="9222" width="7.42578125" style="164" bestFit="1" customWidth="1"/>
    <col min="9223" max="9223" width="7.140625" style="164" bestFit="1" customWidth="1"/>
    <col min="9224" max="9224" width="8.42578125" style="164" bestFit="1" customWidth="1"/>
    <col min="9225" max="9225" width="6.85546875" style="164" customWidth="1"/>
    <col min="9226" max="9472" width="9.140625" style="164"/>
    <col min="9473" max="9473" width="55" style="164" customWidth="1"/>
    <col min="9474" max="9474" width="9.42578125" style="164" bestFit="1" customWidth="1"/>
    <col min="9475" max="9475" width="9.42578125" style="164" customWidth="1"/>
    <col min="9476" max="9476" width="9.42578125" style="164" bestFit="1" customWidth="1"/>
    <col min="9477" max="9477" width="9.42578125" style="164" customWidth="1"/>
    <col min="9478" max="9478" width="7.42578125" style="164" bestFit="1" customWidth="1"/>
    <col min="9479" max="9479" width="7.140625" style="164" bestFit="1" customWidth="1"/>
    <col min="9480" max="9480" width="8.42578125" style="164" bestFit="1" customWidth="1"/>
    <col min="9481" max="9481" width="6.85546875" style="164" customWidth="1"/>
    <col min="9482" max="9728" width="9.140625" style="164"/>
    <col min="9729" max="9729" width="55" style="164" customWidth="1"/>
    <col min="9730" max="9730" width="9.42578125" style="164" bestFit="1" customWidth="1"/>
    <col min="9731" max="9731" width="9.42578125" style="164" customWidth="1"/>
    <col min="9732" max="9732" width="9.42578125" style="164" bestFit="1" customWidth="1"/>
    <col min="9733" max="9733" width="9.42578125" style="164" customWidth="1"/>
    <col min="9734" max="9734" width="7.42578125" style="164" bestFit="1" customWidth="1"/>
    <col min="9735" max="9735" width="7.140625" style="164" bestFit="1" customWidth="1"/>
    <col min="9736" max="9736" width="8.42578125" style="164" bestFit="1" customWidth="1"/>
    <col min="9737" max="9737" width="6.85546875" style="164" customWidth="1"/>
    <col min="9738" max="9984" width="9.140625" style="164"/>
    <col min="9985" max="9985" width="55" style="164" customWidth="1"/>
    <col min="9986" max="9986" width="9.42578125" style="164" bestFit="1" customWidth="1"/>
    <col min="9987" max="9987" width="9.42578125" style="164" customWidth="1"/>
    <col min="9988" max="9988" width="9.42578125" style="164" bestFit="1" customWidth="1"/>
    <col min="9989" max="9989" width="9.42578125" style="164" customWidth="1"/>
    <col min="9990" max="9990" width="7.42578125" style="164" bestFit="1" customWidth="1"/>
    <col min="9991" max="9991" width="7.140625" style="164" bestFit="1" customWidth="1"/>
    <col min="9992" max="9992" width="8.42578125" style="164" bestFit="1" customWidth="1"/>
    <col min="9993" max="9993" width="6.85546875" style="164" customWidth="1"/>
    <col min="9994" max="10240" width="9.140625" style="164"/>
    <col min="10241" max="10241" width="55" style="164" customWidth="1"/>
    <col min="10242" max="10242" width="9.42578125" style="164" bestFit="1" customWidth="1"/>
    <col min="10243" max="10243" width="9.42578125" style="164" customWidth="1"/>
    <col min="10244" max="10244" width="9.42578125" style="164" bestFit="1" customWidth="1"/>
    <col min="10245" max="10245" width="9.42578125" style="164" customWidth="1"/>
    <col min="10246" max="10246" width="7.42578125" style="164" bestFit="1" customWidth="1"/>
    <col min="10247" max="10247" width="7.140625" style="164" bestFit="1" customWidth="1"/>
    <col min="10248" max="10248" width="8.42578125" style="164" bestFit="1" customWidth="1"/>
    <col min="10249" max="10249" width="6.85546875" style="164" customWidth="1"/>
    <col min="10250" max="10496" width="9.140625" style="164"/>
    <col min="10497" max="10497" width="55" style="164" customWidth="1"/>
    <col min="10498" max="10498" width="9.42578125" style="164" bestFit="1" customWidth="1"/>
    <col min="10499" max="10499" width="9.42578125" style="164" customWidth="1"/>
    <col min="10500" max="10500" width="9.42578125" style="164" bestFit="1" customWidth="1"/>
    <col min="10501" max="10501" width="9.42578125" style="164" customWidth="1"/>
    <col min="10502" max="10502" width="7.42578125" style="164" bestFit="1" customWidth="1"/>
    <col min="10503" max="10503" width="7.140625" style="164" bestFit="1" customWidth="1"/>
    <col min="10504" max="10504" width="8.42578125" style="164" bestFit="1" customWidth="1"/>
    <col min="10505" max="10505" width="6.85546875" style="164" customWidth="1"/>
    <col min="10506" max="10752" width="9.140625" style="164"/>
    <col min="10753" max="10753" width="55" style="164" customWidth="1"/>
    <col min="10754" max="10754" width="9.42578125" style="164" bestFit="1" customWidth="1"/>
    <col min="10755" max="10755" width="9.42578125" style="164" customWidth="1"/>
    <col min="10756" max="10756" width="9.42578125" style="164" bestFit="1" customWidth="1"/>
    <col min="10757" max="10757" width="9.42578125" style="164" customWidth="1"/>
    <col min="10758" max="10758" width="7.42578125" style="164" bestFit="1" customWidth="1"/>
    <col min="10759" max="10759" width="7.140625" style="164" bestFit="1" customWidth="1"/>
    <col min="10760" max="10760" width="8.42578125" style="164" bestFit="1" customWidth="1"/>
    <col min="10761" max="10761" width="6.85546875" style="164" customWidth="1"/>
    <col min="10762" max="11008" width="9.140625" style="164"/>
    <col min="11009" max="11009" width="55" style="164" customWidth="1"/>
    <col min="11010" max="11010" width="9.42578125" style="164" bestFit="1" customWidth="1"/>
    <col min="11011" max="11011" width="9.42578125" style="164" customWidth="1"/>
    <col min="11012" max="11012" width="9.42578125" style="164" bestFit="1" customWidth="1"/>
    <col min="11013" max="11013" width="9.42578125" style="164" customWidth="1"/>
    <col min="11014" max="11014" width="7.42578125" style="164" bestFit="1" customWidth="1"/>
    <col min="11015" max="11015" width="7.140625" style="164" bestFit="1" customWidth="1"/>
    <col min="11016" max="11016" width="8.42578125" style="164" bestFit="1" customWidth="1"/>
    <col min="11017" max="11017" width="6.85546875" style="164" customWidth="1"/>
    <col min="11018" max="11264" width="9.140625" style="164"/>
    <col min="11265" max="11265" width="55" style="164" customWidth="1"/>
    <col min="11266" max="11266" width="9.42578125" style="164" bestFit="1" customWidth="1"/>
    <col min="11267" max="11267" width="9.42578125" style="164" customWidth="1"/>
    <col min="11268" max="11268" width="9.42578125" style="164" bestFit="1" customWidth="1"/>
    <col min="11269" max="11269" width="9.42578125" style="164" customWidth="1"/>
    <col min="11270" max="11270" width="7.42578125" style="164" bestFit="1" customWidth="1"/>
    <col min="11271" max="11271" width="7.140625" style="164" bestFit="1" customWidth="1"/>
    <col min="11272" max="11272" width="8.42578125" style="164" bestFit="1" customWidth="1"/>
    <col min="11273" max="11273" width="6.85546875" style="164" customWidth="1"/>
    <col min="11274" max="11520" width="9.140625" style="164"/>
    <col min="11521" max="11521" width="55" style="164" customWidth="1"/>
    <col min="11522" max="11522" width="9.42578125" style="164" bestFit="1" customWidth="1"/>
    <col min="11523" max="11523" width="9.42578125" style="164" customWidth="1"/>
    <col min="11524" max="11524" width="9.42578125" style="164" bestFit="1" customWidth="1"/>
    <col min="11525" max="11525" width="9.42578125" style="164" customWidth="1"/>
    <col min="11526" max="11526" width="7.42578125" style="164" bestFit="1" customWidth="1"/>
    <col min="11527" max="11527" width="7.140625" style="164" bestFit="1" customWidth="1"/>
    <col min="11528" max="11528" width="8.42578125" style="164" bestFit="1" customWidth="1"/>
    <col min="11529" max="11529" width="6.85546875" style="164" customWidth="1"/>
    <col min="11530" max="11776" width="9.140625" style="164"/>
    <col min="11777" max="11777" width="55" style="164" customWidth="1"/>
    <col min="11778" max="11778" width="9.42578125" style="164" bestFit="1" customWidth="1"/>
    <col min="11779" max="11779" width="9.42578125" style="164" customWidth="1"/>
    <col min="11780" max="11780" width="9.42578125" style="164" bestFit="1" customWidth="1"/>
    <col min="11781" max="11781" width="9.42578125" style="164" customWidth="1"/>
    <col min="11782" max="11782" width="7.42578125" style="164" bestFit="1" customWidth="1"/>
    <col min="11783" max="11783" width="7.140625" style="164" bestFit="1" customWidth="1"/>
    <col min="11784" max="11784" width="8.42578125" style="164" bestFit="1" customWidth="1"/>
    <col min="11785" max="11785" width="6.85546875" style="164" customWidth="1"/>
    <col min="11786" max="12032" width="9.140625" style="164"/>
    <col min="12033" max="12033" width="55" style="164" customWidth="1"/>
    <col min="12034" max="12034" width="9.42578125" style="164" bestFit="1" customWidth="1"/>
    <col min="12035" max="12035" width="9.42578125" style="164" customWidth="1"/>
    <col min="12036" max="12036" width="9.42578125" style="164" bestFit="1" customWidth="1"/>
    <col min="12037" max="12037" width="9.42578125" style="164" customWidth="1"/>
    <col min="12038" max="12038" width="7.42578125" style="164" bestFit="1" customWidth="1"/>
    <col min="12039" max="12039" width="7.140625" style="164" bestFit="1" customWidth="1"/>
    <col min="12040" max="12040" width="8.42578125" style="164" bestFit="1" customWidth="1"/>
    <col min="12041" max="12041" width="6.85546875" style="164" customWidth="1"/>
    <col min="12042" max="12288" width="9.140625" style="164"/>
    <col min="12289" max="12289" width="55" style="164" customWidth="1"/>
    <col min="12290" max="12290" width="9.42578125" style="164" bestFit="1" customWidth="1"/>
    <col min="12291" max="12291" width="9.42578125" style="164" customWidth="1"/>
    <col min="12292" max="12292" width="9.42578125" style="164" bestFit="1" customWidth="1"/>
    <col min="12293" max="12293" width="9.42578125" style="164" customWidth="1"/>
    <col min="12294" max="12294" width="7.42578125" style="164" bestFit="1" customWidth="1"/>
    <col min="12295" max="12295" width="7.140625" style="164" bestFit="1" customWidth="1"/>
    <col min="12296" max="12296" width="8.42578125" style="164" bestFit="1" customWidth="1"/>
    <col min="12297" max="12297" width="6.85546875" style="164" customWidth="1"/>
    <col min="12298" max="12544" width="9.140625" style="164"/>
    <col min="12545" max="12545" width="55" style="164" customWidth="1"/>
    <col min="12546" max="12546" width="9.42578125" style="164" bestFit="1" customWidth="1"/>
    <col min="12547" max="12547" width="9.42578125" style="164" customWidth="1"/>
    <col min="12548" max="12548" width="9.42578125" style="164" bestFit="1" customWidth="1"/>
    <col min="12549" max="12549" width="9.42578125" style="164" customWidth="1"/>
    <col min="12550" max="12550" width="7.42578125" style="164" bestFit="1" customWidth="1"/>
    <col min="12551" max="12551" width="7.140625" style="164" bestFit="1" customWidth="1"/>
    <col min="12552" max="12552" width="8.42578125" style="164" bestFit="1" customWidth="1"/>
    <col min="12553" max="12553" width="6.85546875" style="164" customWidth="1"/>
    <col min="12554" max="12800" width="9.140625" style="164"/>
    <col min="12801" max="12801" width="55" style="164" customWidth="1"/>
    <col min="12802" max="12802" width="9.42578125" style="164" bestFit="1" customWidth="1"/>
    <col min="12803" max="12803" width="9.42578125" style="164" customWidth="1"/>
    <col min="12804" max="12804" width="9.42578125" style="164" bestFit="1" customWidth="1"/>
    <col min="12805" max="12805" width="9.42578125" style="164" customWidth="1"/>
    <col min="12806" max="12806" width="7.42578125" style="164" bestFit="1" customWidth="1"/>
    <col min="12807" max="12807" width="7.140625" style="164" bestFit="1" customWidth="1"/>
    <col min="12808" max="12808" width="8.42578125" style="164" bestFit="1" customWidth="1"/>
    <col min="12809" max="12809" width="6.85546875" style="164" customWidth="1"/>
    <col min="12810" max="13056" width="9.140625" style="164"/>
    <col min="13057" max="13057" width="55" style="164" customWidth="1"/>
    <col min="13058" max="13058" width="9.42578125" style="164" bestFit="1" customWidth="1"/>
    <col min="13059" max="13059" width="9.42578125" style="164" customWidth="1"/>
    <col min="13060" max="13060" width="9.42578125" style="164" bestFit="1" customWidth="1"/>
    <col min="13061" max="13061" width="9.42578125" style="164" customWidth="1"/>
    <col min="13062" max="13062" width="7.42578125" style="164" bestFit="1" customWidth="1"/>
    <col min="13063" max="13063" width="7.140625" style="164" bestFit="1" customWidth="1"/>
    <col min="13064" max="13064" width="8.42578125" style="164" bestFit="1" customWidth="1"/>
    <col min="13065" max="13065" width="6.85546875" style="164" customWidth="1"/>
    <col min="13066" max="13312" width="9.140625" style="164"/>
    <col min="13313" max="13313" width="55" style="164" customWidth="1"/>
    <col min="13314" max="13314" width="9.42578125" style="164" bestFit="1" customWidth="1"/>
    <col min="13315" max="13315" width="9.42578125" style="164" customWidth="1"/>
    <col min="13316" max="13316" width="9.42578125" style="164" bestFit="1" customWidth="1"/>
    <col min="13317" max="13317" width="9.42578125" style="164" customWidth="1"/>
    <col min="13318" max="13318" width="7.42578125" style="164" bestFit="1" customWidth="1"/>
    <col min="13319" max="13319" width="7.140625" style="164" bestFit="1" customWidth="1"/>
    <col min="13320" max="13320" width="8.42578125" style="164" bestFit="1" customWidth="1"/>
    <col min="13321" max="13321" width="6.85546875" style="164" customWidth="1"/>
    <col min="13322" max="13568" width="9.140625" style="164"/>
    <col min="13569" max="13569" width="55" style="164" customWidth="1"/>
    <col min="13570" max="13570" width="9.42578125" style="164" bestFit="1" customWidth="1"/>
    <col min="13571" max="13571" width="9.42578125" style="164" customWidth="1"/>
    <col min="13572" max="13572" width="9.42578125" style="164" bestFit="1" customWidth="1"/>
    <col min="13573" max="13573" width="9.42578125" style="164" customWidth="1"/>
    <col min="13574" max="13574" width="7.42578125" style="164" bestFit="1" customWidth="1"/>
    <col min="13575" max="13575" width="7.140625" style="164" bestFit="1" customWidth="1"/>
    <col min="13576" max="13576" width="8.42578125" style="164" bestFit="1" customWidth="1"/>
    <col min="13577" max="13577" width="6.85546875" style="164" customWidth="1"/>
    <col min="13578" max="13824" width="9.140625" style="164"/>
    <col min="13825" max="13825" width="55" style="164" customWidth="1"/>
    <col min="13826" max="13826" width="9.42578125" style="164" bestFit="1" customWidth="1"/>
    <col min="13827" max="13827" width="9.42578125" style="164" customWidth="1"/>
    <col min="13828" max="13828" width="9.42578125" style="164" bestFit="1" customWidth="1"/>
    <col min="13829" max="13829" width="9.42578125" style="164" customWidth="1"/>
    <col min="13830" max="13830" width="7.42578125" style="164" bestFit="1" customWidth="1"/>
    <col min="13831" max="13831" width="7.140625" style="164" bestFit="1" customWidth="1"/>
    <col min="13832" max="13832" width="8.42578125" style="164" bestFit="1" customWidth="1"/>
    <col min="13833" max="13833" width="6.85546875" style="164" customWidth="1"/>
    <col min="13834" max="14080" width="9.140625" style="164"/>
    <col min="14081" max="14081" width="55" style="164" customWidth="1"/>
    <col min="14082" max="14082" width="9.42578125" style="164" bestFit="1" customWidth="1"/>
    <col min="14083" max="14083" width="9.42578125" style="164" customWidth="1"/>
    <col min="14084" max="14084" width="9.42578125" style="164" bestFit="1" customWidth="1"/>
    <col min="14085" max="14085" width="9.42578125" style="164" customWidth="1"/>
    <col min="14086" max="14086" width="7.42578125" style="164" bestFit="1" customWidth="1"/>
    <col min="14087" max="14087" width="7.140625" style="164" bestFit="1" customWidth="1"/>
    <col min="14088" max="14088" width="8.42578125" style="164" bestFit="1" customWidth="1"/>
    <col min="14089" max="14089" width="6.85546875" style="164" customWidth="1"/>
    <col min="14090" max="14336" width="9.140625" style="164"/>
    <col min="14337" max="14337" width="55" style="164" customWidth="1"/>
    <col min="14338" max="14338" width="9.42578125" style="164" bestFit="1" customWidth="1"/>
    <col min="14339" max="14339" width="9.42578125" style="164" customWidth="1"/>
    <col min="14340" max="14340" width="9.42578125" style="164" bestFit="1" customWidth="1"/>
    <col min="14341" max="14341" width="9.42578125" style="164" customWidth="1"/>
    <col min="14342" max="14342" width="7.42578125" style="164" bestFit="1" customWidth="1"/>
    <col min="14343" max="14343" width="7.140625" style="164" bestFit="1" customWidth="1"/>
    <col min="14344" max="14344" width="8.42578125" style="164" bestFit="1" customWidth="1"/>
    <col min="14345" max="14345" width="6.85546875" style="164" customWidth="1"/>
    <col min="14346" max="14592" width="9.140625" style="164"/>
    <col min="14593" max="14593" width="55" style="164" customWidth="1"/>
    <col min="14594" max="14594" width="9.42578125" style="164" bestFit="1" customWidth="1"/>
    <col min="14595" max="14595" width="9.42578125" style="164" customWidth="1"/>
    <col min="14596" max="14596" width="9.42578125" style="164" bestFit="1" customWidth="1"/>
    <col min="14597" max="14597" width="9.42578125" style="164" customWidth="1"/>
    <col min="14598" max="14598" width="7.42578125" style="164" bestFit="1" customWidth="1"/>
    <col min="14599" max="14599" width="7.140625" style="164" bestFit="1" customWidth="1"/>
    <col min="14600" max="14600" width="8.42578125" style="164" bestFit="1" customWidth="1"/>
    <col min="14601" max="14601" width="6.85546875" style="164" customWidth="1"/>
    <col min="14602" max="14848" width="9.140625" style="164"/>
    <col min="14849" max="14849" width="55" style="164" customWidth="1"/>
    <col min="14850" max="14850" width="9.42578125" style="164" bestFit="1" customWidth="1"/>
    <col min="14851" max="14851" width="9.42578125" style="164" customWidth="1"/>
    <col min="14852" max="14852" width="9.42578125" style="164" bestFit="1" customWidth="1"/>
    <col min="14853" max="14853" width="9.42578125" style="164" customWidth="1"/>
    <col min="14854" max="14854" width="7.42578125" style="164" bestFit="1" customWidth="1"/>
    <col min="14855" max="14855" width="7.140625" style="164" bestFit="1" customWidth="1"/>
    <col min="14856" max="14856" width="8.42578125" style="164" bestFit="1" customWidth="1"/>
    <col min="14857" max="14857" width="6.85546875" style="164" customWidth="1"/>
    <col min="14858" max="15104" width="9.140625" style="164"/>
    <col min="15105" max="15105" width="55" style="164" customWidth="1"/>
    <col min="15106" max="15106" width="9.42578125" style="164" bestFit="1" customWidth="1"/>
    <col min="15107" max="15107" width="9.42578125" style="164" customWidth="1"/>
    <col min="15108" max="15108" width="9.42578125" style="164" bestFit="1" customWidth="1"/>
    <col min="15109" max="15109" width="9.42578125" style="164" customWidth="1"/>
    <col min="15110" max="15110" width="7.42578125" style="164" bestFit="1" customWidth="1"/>
    <col min="15111" max="15111" width="7.140625" style="164" bestFit="1" customWidth="1"/>
    <col min="15112" max="15112" width="8.42578125" style="164" bestFit="1" customWidth="1"/>
    <col min="15113" max="15113" width="6.85546875" style="164" customWidth="1"/>
    <col min="15114" max="15360" width="9.140625" style="164"/>
    <col min="15361" max="15361" width="55" style="164" customWidth="1"/>
    <col min="15362" max="15362" width="9.42578125" style="164" bestFit="1" customWidth="1"/>
    <col min="15363" max="15363" width="9.42578125" style="164" customWidth="1"/>
    <col min="15364" max="15364" width="9.42578125" style="164" bestFit="1" customWidth="1"/>
    <col min="15365" max="15365" width="9.42578125" style="164" customWidth="1"/>
    <col min="15366" max="15366" width="7.42578125" style="164" bestFit="1" customWidth="1"/>
    <col min="15367" max="15367" width="7.140625" style="164" bestFit="1" customWidth="1"/>
    <col min="15368" max="15368" width="8.42578125" style="164" bestFit="1" customWidth="1"/>
    <col min="15369" max="15369" width="6.85546875" style="164" customWidth="1"/>
    <col min="15370" max="15616" width="9.140625" style="164"/>
    <col min="15617" max="15617" width="55" style="164" customWidth="1"/>
    <col min="15618" max="15618" width="9.42578125" style="164" bestFit="1" customWidth="1"/>
    <col min="15619" max="15619" width="9.42578125" style="164" customWidth="1"/>
    <col min="15620" max="15620" width="9.42578125" style="164" bestFit="1" customWidth="1"/>
    <col min="15621" max="15621" width="9.42578125" style="164" customWidth="1"/>
    <col min="15622" max="15622" width="7.42578125" style="164" bestFit="1" customWidth="1"/>
    <col min="15623" max="15623" width="7.140625" style="164" bestFit="1" customWidth="1"/>
    <col min="15624" max="15624" width="8.42578125" style="164" bestFit="1" customWidth="1"/>
    <col min="15625" max="15625" width="6.85546875" style="164" customWidth="1"/>
    <col min="15626" max="15872" width="9.140625" style="164"/>
    <col min="15873" max="15873" width="55" style="164" customWidth="1"/>
    <col min="15874" max="15874" width="9.42578125" style="164" bestFit="1" customWidth="1"/>
    <col min="15875" max="15875" width="9.42578125" style="164" customWidth="1"/>
    <col min="15876" max="15876" width="9.42578125" style="164" bestFit="1" customWidth="1"/>
    <col min="15877" max="15877" width="9.42578125" style="164" customWidth="1"/>
    <col min="15878" max="15878" width="7.42578125" style="164" bestFit="1" customWidth="1"/>
    <col min="15879" max="15879" width="7.140625" style="164" bestFit="1" customWidth="1"/>
    <col min="15880" max="15880" width="8.42578125" style="164" bestFit="1" customWidth="1"/>
    <col min="15881" max="15881" width="6.85546875" style="164" customWidth="1"/>
    <col min="15882" max="16128" width="9.140625" style="164"/>
    <col min="16129" max="16129" width="55" style="164" customWidth="1"/>
    <col min="16130" max="16130" width="9.42578125" style="164" bestFit="1" customWidth="1"/>
    <col min="16131" max="16131" width="9.42578125" style="164" customWidth="1"/>
    <col min="16132" max="16132" width="9.42578125" style="164" bestFit="1" customWidth="1"/>
    <col min="16133" max="16133" width="9.42578125" style="164" customWidth="1"/>
    <col min="16134" max="16134" width="7.42578125" style="164" bestFit="1" customWidth="1"/>
    <col min="16135" max="16135" width="7.140625" style="164" bestFit="1" customWidth="1"/>
    <col min="16136" max="16136" width="8.42578125" style="164" bestFit="1" customWidth="1"/>
    <col min="16137" max="16137" width="6.85546875" style="164" customWidth="1"/>
    <col min="16138" max="16384" width="9.140625" style="164"/>
  </cols>
  <sheetData>
    <row r="1" spans="1:15">
      <c r="A1" s="1940" t="s">
        <v>734</v>
      </c>
      <c r="B1" s="1940"/>
      <c r="C1" s="1940"/>
      <c r="D1" s="1940"/>
      <c r="E1" s="1940"/>
      <c r="F1" s="1940"/>
      <c r="G1" s="1940"/>
      <c r="H1" s="1940"/>
      <c r="I1" s="1940"/>
    </row>
    <row r="2" spans="1:15">
      <c r="A2" s="1940" t="s">
        <v>118</v>
      </c>
      <c r="B2" s="1940"/>
      <c r="C2" s="1940"/>
      <c r="D2" s="1940"/>
      <c r="E2" s="1940"/>
      <c r="F2" s="1940"/>
      <c r="G2" s="1940"/>
      <c r="H2" s="1940"/>
      <c r="I2" s="1940"/>
      <c r="L2" s="662"/>
      <c r="M2" s="662"/>
      <c r="N2" s="662"/>
      <c r="O2" s="662"/>
    </row>
    <row r="3" spans="1:15" ht="16.5" thickBot="1">
      <c r="A3" s="846"/>
      <c r="B3" s="846"/>
      <c r="C3" s="846"/>
      <c r="D3" s="846"/>
      <c r="E3" s="846"/>
      <c r="F3" s="864"/>
      <c r="G3" s="1962" t="s">
        <v>64</v>
      </c>
      <c r="H3" s="1962"/>
      <c r="I3" s="1962"/>
      <c r="J3" s="865"/>
      <c r="L3" s="662"/>
      <c r="M3" s="662"/>
      <c r="N3" s="662"/>
      <c r="O3" s="662"/>
    </row>
    <row r="4" spans="1:15" ht="22.5" customHeight="1" thickTop="1">
      <c r="A4" s="1910" t="s">
        <v>322</v>
      </c>
      <c r="B4" s="866">
        <v>2017</v>
      </c>
      <c r="C4" s="866">
        <v>2017</v>
      </c>
      <c r="D4" s="866">
        <v>2018</v>
      </c>
      <c r="E4" s="867">
        <v>2018</v>
      </c>
      <c r="F4" s="1955" t="s">
        <v>282</v>
      </c>
      <c r="G4" s="1956"/>
      <c r="H4" s="1956"/>
      <c r="I4" s="1957"/>
      <c r="L4" s="662"/>
      <c r="M4" s="662"/>
      <c r="N4" s="662"/>
      <c r="O4" s="662"/>
    </row>
    <row r="5" spans="1:15" ht="22.5" customHeight="1">
      <c r="A5" s="1911"/>
      <c r="B5" s="868" t="s">
        <v>571</v>
      </c>
      <c r="C5" s="868" t="s">
        <v>285</v>
      </c>
      <c r="D5" s="868" t="s">
        <v>286</v>
      </c>
      <c r="E5" s="869" t="s">
        <v>405</v>
      </c>
      <c r="F5" s="1958" t="s">
        <v>44</v>
      </c>
      <c r="G5" s="1959"/>
      <c r="H5" s="1960" t="s">
        <v>132</v>
      </c>
      <c r="I5" s="1961"/>
      <c r="L5" s="662"/>
      <c r="M5" s="662"/>
      <c r="N5" s="662"/>
      <c r="O5" s="662"/>
    </row>
    <row r="6" spans="1:15" ht="22.5" customHeight="1">
      <c r="A6" s="1912"/>
      <c r="B6" s="847"/>
      <c r="C6" s="847"/>
      <c r="D6" s="847"/>
      <c r="E6" s="870"/>
      <c r="F6" s="871" t="s">
        <v>3</v>
      </c>
      <c r="G6" s="872" t="s">
        <v>288</v>
      </c>
      <c r="H6" s="872" t="s">
        <v>3</v>
      </c>
      <c r="I6" s="873" t="s">
        <v>288</v>
      </c>
      <c r="L6" s="662"/>
      <c r="M6" s="662"/>
      <c r="N6" s="662"/>
      <c r="O6" s="662"/>
    </row>
    <row r="7" spans="1:15" s="846" customFormat="1" ht="22.5" customHeight="1">
      <c r="A7" s="874" t="s">
        <v>572</v>
      </c>
      <c r="B7" s="875">
        <v>320911.37686844706</v>
      </c>
      <c r="C7" s="875">
        <v>339176.95698847843</v>
      </c>
      <c r="D7" s="875">
        <v>423707.11139804515</v>
      </c>
      <c r="E7" s="875">
        <v>460891.54418403719</v>
      </c>
      <c r="F7" s="875">
        <v>18265.580120031373</v>
      </c>
      <c r="G7" s="896">
        <v>5.6917832886676001</v>
      </c>
      <c r="H7" s="875">
        <v>37184.432785992045</v>
      </c>
      <c r="I7" s="900">
        <v>8.7759756175203076</v>
      </c>
      <c r="K7" s="813"/>
      <c r="L7" s="662"/>
      <c r="M7" s="662"/>
      <c r="N7" s="662"/>
      <c r="O7" s="662"/>
    </row>
    <row r="8" spans="1:15" s="663" customFormat="1" ht="22.5" customHeight="1">
      <c r="A8" s="876" t="s">
        <v>573</v>
      </c>
      <c r="B8" s="877">
        <v>124061.78594515505</v>
      </c>
      <c r="C8" s="877">
        <v>132825.74418472199</v>
      </c>
      <c r="D8" s="877">
        <v>166272.52151545204</v>
      </c>
      <c r="E8" s="877">
        <v>173996.93616319122</v>
      </c>
      <c r="F8" s="877">
        <v>8763.9582395669422</v>
      </c>
      <c r="G8" s="897">
        <v>7.0641883580825544</v>
      </c>
      <c r="H8" s="877">
        <v>7724.4146477391769</v>
      </c>
      <c r="I8" s="901">
        <v>4.6456351159751508</v>
      </c>
      <c r="K8" s="813"/>
      <c r="L8" s="662"/>
      <c r="M8" s="662"/>
      <c r="N8" s="662"/>
      <c r="O8" s="662"/>
    </row>
    <row r="9" spans="1:15" s="663" customFormat="1" ht="22.5" customHeight="1">
      <c r="A9" s="876" t="s">
        <v>574</v>
      </c>
      <c r="B9" s="877">
        <v>54882.592065490004</v>
      </c>
      <c r="C9" s="877">
        <v>57550.607610589999</v>
      </c>
      <c r="D9" s="877">
        <v>74042.650264558426</v>
      </c>
      <c r="E9" s="877">
        <v>80846.994970564701</v>
      </c>
      <c r="F9" s="877">
        <v>2668.0155450999955</v>
      </c>
      <c r="G9" s="897">
        <v>4.8613147533489682</v>
      </c>
      <c r="H9" s="877">
        <v>6804.3447060062754</v>
      </c>
      <c r="I9" s="901">
        <v>9.1897638478552306</v>
      </c>
      <c r="K9" s="813"/>
      <c r="L9" s="662"/>
      <c r="M9" s="662"/>
      <c r="N9" s="662"/>
      <c r="O9" s="662"/>
    </row>
    <row r="10" spans="1:15" s="663" customFormat="1" ht="22.5" customHeight="1">
      <c r="A10" s="876" t="s">
        <v>575</v>
      </c>
      <c r="B10" s="877">
        <v>83445.260128987473</v>
      </c>
      <c r="C10" s="877">
        <v>89682.671656236489</v>
      </c>
      <c r="D10" s="877">
        <v>116350.81642930604</v>
      </c>
      <c r="E10" s="877">
        <v>121538.3851623583</v>
      </c>
      <c r="F10" s="877">
        <v>6237.4115272490162</v>
      </c>
      <c r="G10" s="897">
        <v>7.4748541949625311</v>
      </c>
      <c r="H10" s="877">
        <v>5187.5687330522633</v>
      </c>
      <c r="I10" s="901">
        <v>4.4585580851546451</v>
      </c>
      <c r="K10" s="813"/>
      <c r="L10" s="662"/>
      <c r="M10" s="662"/>
      <c r="N10" s="662"/>
      <c r="O10" s="662"/>
    </row>
    <row r="11" spans="1:15" s="663" customFormat="1" ht="22.5" customHeight="1">
      <c r="A11" s="876" t="s">
        <v>576</v>
      </c>
      <c r="B11" s="877">
        <v>58521.738728814504</v>
      </c>
      <c r="C11" s="877">
        <v>59117.933536929988</v>
      </c>
      <c r="D11" s="877">
        <v>67041.123188728656</v>
      </c>
      <c r="E11" s="877">
        <v>84509.227887922985</v>
      </c>
      <c r="F11" s="877">
        <v>596.19480811548419</v>
      </c>
      <c r="G11" s="897">
        <v>1.0187578514681659</v>
      </c>
      <c r="H11" s="877">
        <v>17468.104699194329</v>
      </c>
      <c r="I11" s="901">
        <v>26.055805553883037</v>
      </c>
      <c r="K11" s="813"/>
      <c r="L11" s="662"/>
      <c r="M11" s="662"/>
      <c r="N11" s="662"/>
      <c r="O11" s="662"/>
    </row>
    <row r="12" spans="1:15" s="879" customFormat="1" ht="22.5" customHeight="1">
      <c r="A12" s="878" t="s">
        <v>577</v>
      </c>
      <c r="B12" s="875">
        <v>359292.05474008806</v>
      </c>
      <c r="C12" s="875">
        <v>369772.97337272204</v>
      </c>
      <c r="D12" s="875">
        <v>410943.69370361191</v>
      </c>
      <c r="E12" s="875">
        <v>427598.64923596504</v>
      </c>
      <c r="F12" s="875">
        <v>10480.918632633984</v>
      </c>
      <c r="G12" s="896">
        <v>2.9171028121442548</v>
      </c>
      <c r="H12" s="875">
        <v>16654.955532353139</v>
      </c>
      <c r="I12" s="900">
        <v>4.0528558504575374</v>
      </c>
      <c r="K12" s="813"/>
      <c r="L12" s="880"/>
      <c r="M12" s="880"/>
      <c r="N12" s="880"/>
      <c r="O12" s="880"/>
    </row>
    <row r="13" spans="1:15" s="846" customFormat="1" ht="22.5" customHeight="1">
      <c r="A13" s="881" t="s">
        <v>573</v>
      </c>
      <c r="B13" s="877">
        <v>70140.351638703956</v>
      </c>
      <c r="C13" s="877">
        <v>75500.054255739975</v>
      </c>
      <c r="D13" s="877">
        <v>77804.435146980206</v>
      </c>
      <c r="E13" s="877">
        <v>81139.375074278272</v>
      </c>
      <c r="F13" s="877">
        <v>5359.7026170360186</v>
      </c>
      <c r="G13" s="897">
        <v>7.6413968447778577</v>
      </c>
      <c r="H13" s="877">
        <v>3334.9399272980663</v>
      </c>
      <c r="I13" s="901">
        <v>4.286310826623235</v>
      </c>
      <c r="K13" s="813"/>
      <c r="L13" s="662"/>
      <c r="M13" s="662"/>
      <c r="N13" s="662"/>
      <c r="O13" s="662"/>
    </row>
    <row r="14" spans="1:15" s="663" customFormat="1" ht="22.5" customHeight="1">
      <c r="A14" s="876" t="s">
        <v>574</v>
      </c>
      <c r="B14" s="877">
        <v>189123.96745320203</v>
      </c>
      <c r="C14" s="877">
        <v>200005.96538569999</v>
      </c>
      <c r="D14" s="877">
        <v>230474.81562858765</v>
      </c>
      <c r="E14" s="877">
        <v>234331.57394252368</v>
      </c>
      <c r="F14" s="877">
        <v>10881.997932497965</v>
      </c>
      <c r="G14" s="897">
        <v>5.7538968111964293</v>
      </c>
      <c r="H14" s="877">
        <v>3856.7583139360358</v>
      </c>
      <c r="I14" s="901">
        <v>1.6733968539761144</v>
      </c>
      <c r="K14" s="813"/>
      <c r="L14" s="813"/>
    </row>
    <row r="15" spans="1:15" s="663" customFormat="1" ht="22.5" customHeight="1">
      <c r="A15" s="876" t="s">
        <v>575</v>
      </c>
      <c r="B15" s="877">
        <v>30427.697594562</v>
      </c>
      <c r="C15" s="877">
        <v>31951.766429782008</v>
      </c>
      <c r="D15" s="877">
        <v>34702.980655438216</v>
      </c>
      <c r="E15" s="877">
        <v>35931.468638693128</v>
      </c>
      <c r="F15" s="877">
        <v>1524.0688352200086</v>
      </c>
      <c r="G15" s="897">
        <v>5.0088207643170097</v>
      </c>
      <c r="H15" s="877">
        <v>1228.4879832549123</v>
      </c>
      <c r="I15" s="901">
        <v>3.540007111932038</v>
      </c>
      <c r="K15" s="813"/>
      <c r="L15" s="813"/>
    </row>
    <row r="16" spans="1:15" s="663" customFormat="1" ht="22.5" customHeight="1">
      <c r="A16" s="876" t="s">
        <v>576</v>
      </c>
      <c r="B16" s="877">
        <v>69600.038053619995</v>
      </c>
      <c r="C16" s="877">
        <v>62315.187301499987</v>
      </c>
      <c r="D16" s="877">
        <v>67961.462272605917</v>
      </c>
      <c r="E16" s="877">
        <v>76196.23158046999</v>
      </c>
      <c r="F16" s="877">
        <v>-7284.8507521200081</v>
      </c>
      <c r="G16" s="897">
        <v>-10.466733863719652</v>
      </c>
      <c r="H16" s="877">
        <v>8234.7693078640732</v>
      </c>
      <c r="I16" s="901">
        <v>12.116821846523695</v>
      </c>
      <c r="K16" s="813"/>
      <c r="L16" s="813"/>
    </row>
    <row r="17" spans="1:12" s="663" customFormat="1" ht="22.5" customHeight="1">
      <c r="A17" s="878" t="s">
        <v>578</v>
      </c>
      <c r="B17" s="875">
        <v>64530.023834348467</v>
      </c>
      <c r="C17" s="875">
        <v>80966.765493901708</v>
      </c>
      <c r="D17" s="875">
        <v>113868.61611957027</v>
      </c>
      <c r="E17" s="875">
        <v>125396.70640163687</v>
      </c>
      <c r="F17" s="875">
        <v>16436.741659553241</v>
      </c>
      <c r="G17" s="896">
        <v>25.471463797607001</v>
      </c>
      <c r="H17" s="875">
        <v>11528.090282066594</v>
      </c>
      <c r="I17" s="900">
        <v>10.124027739092979</v>
      </c>
      <c r="K17" s="813"/>
      <c r="L17" s="813"/>
    </row>
    <row r="18" spans="1:12" s="663" customFormat="1" ht="22.5" customHeight="1">
      <c r="A18" s="881" t="s">
        <v>573</v>
      </c>
      <c r="B18" s="877">
        <v>25514.206436660501</v>
      </c>
      <c r="C18" s="877">
        <v>35886.015431445223</v>
      </c>
      <c r="D18" s="877">
        <v>61537.106177315269</v>
      </c>
      <c r="E18" s="877">
        <v>66341.420057562369</v>
      </c>
      <c r="F18" s="877">
        <v>10371.808994784722</v>
      </c>
      <c r="G18" s="897">
        <v>40.651113412180514</v>
      </c>
      <c r="H18" s="877">
        <v>4804.3138802471003</v>
      </c>
      <c r="I18" s="901">
        <v>7.8071820056077632</v>
      </c>
      <c r="K18" s="813"/>
      <c r="L18" s="813"/>
    </row>
    <row r="19" spans="1:12" s="663" customFormat="1" ht="22.5" customHeight="1">
      <c r="A19" s="876" t="s">
        <v>574</v>
      </c>
      <c r="B19" s="877">
        <v>35378.34172715796</v>
      </c>
      <c r="C19" s="877">
        <v>41201.121261721499</v>
      </c>
      <c r="D19" s="877">
        <v>48581.101882603012</v>
      </c>
      <c r="E19" s="877">
        <v>55348.114444661493</v>
      </c>
      <c r="F19" s="877">
        <v>5822.7795345635386</v>
      </c>
      <c r="G19" s="897">
        <v>16.458599386792962</v>
      </c>
      <c r="H19" s="877">
        <v>6767.0125620584804</v>
      </c>
      <c r="I19" s="901">
        <v>13.929310575151366</v>
      </c>
      <c r="K19" s="813"/>
      <c r="L19" s="813"/>
    </row>
    <row r="20" spans="1:12" s="663" customFormat="1" ht="22.5" customHeight="1">
      <c r="A20" s="876" t="s">
        <v>575</v>
      </c>
      <c r="B20" s="877">
        <v>3208.3544018299999</v>
      </c>
      <c r="C20" s="877">
        <v>2951.1712040149991</v>
      </c>
      <c r="D20" s="877">
        <v>2856.2927244520001</v>
      </c>
      <c r="E20" s="877">
        <v>2833.0838021230002</v>
      </c>
      <c r="F20" s="877">
        <v>-257.18319781500077</v>
      </c>
      <c r="G20" s="897">
        <v>-8.0160470323449022</v>
      </c>
      <c r="H20" s="877">
        <v>-23.208922328999961</v>
      </c>
      <c r="I20" s="901">
        <v>-0.81255405408256109</v>
      </c>
      <c r="K20" s="813"/>
      <c r="L20" s="813"/>
    </row>
    <row r="21" spans="1:12" s="846" customFormat="1" ht="22.5" customHeight="1">
      <c r="A21" s="876" t="s">
        <v>576</v>
      </c>
      <c r="B21" s="877">
        <v>429.12126870000003</v>
      </c>
      <c r="C21" s="877">
        <v>928.45759671999997</v>
      </c>
      <c r="D21" s="877">
        <v>894.1153352</v>
      </c>
      <c r="E21" s="877">
        <v>874.08809728999984</v>
      </c>
      <c r="F21" s="877">
        <v>499.33632801999994</v>
      </c>
      <c r="G21" s="897">
        <v>116.362521376</v>
      </c>
      <c r="H21" s="877">
        <v>-20.027237910000167</v>
      </c>
      <c r="I21" s="901">
        <v>-2.2398942420018306</v>
      </c>
      <c r="K21" s="813"/>
      <c r="L21" s="813"/>
    </row>
    <row r="22" spans="1:12" s="663" customFormat="1" ht="22.5" customHeight="1">
      <c r="A22" s="882" t="s">
        <v>579</v>
      </c>
      <c r="B22" s="875">
        <v>404020.8615446224</v>
      </c>
      <c r="C22" s="875">
        <v>435381.05752881442</v>
      </c>
      <c r="D22" s="875">
        <v>498122.87659692456</v>
      </c>
      <c r="E22" s="875">
        <v>558288.59546869854</v>
      </c>
      <c r="F22" s="875">
        <v>31360.195984192018</v>
      </c>
      <c r="G22" s="896">
        <v>7.7620239371546456</v>
      </c>
      <c r="H22" s="875">
        <v>60165.718871773977</v>
      </c>
      <c r="I22" s="900">
        <v>12.078489404625238</v>
      </c>
      <c r="K22" s="813"/>
      <c r="L22" s="813"/>
    </row>
    <row r="23" spans="1:12" s="663" customFormat="1" ht="22.5" customHeight="1">
      <c r="A23" s="883" t="s">
        <v>573</v>
      </c>
      <c r="B23" s="877">
        <v>113477.684341115</v>
      </c>
      <c r="C23" s="877">
        <v>123112.05735310698</v>
      </c>
      <c r="D23" s="877">
        <v>155068.35296170952</v>
      </c>
      <c r="E23" s="877">
        <v>175104.87197534548</v>
      </c>
      <c r="F23" s="877">
        <v>9634.3730119919783</v>
      </c>
      <c r="G23" s="897">
        <v>8.4901036427840388</v>
      </c>
      <c r="H23" s="877">
        <v>20036.51901363596</v>
      </c>
      <c r="I23" s="901">
        <v>12.92108843032821</v>
      </c>
      <c r="K23" s="813"/>
      <c r="L23" s="813"/>
    </row>
    <row r="24" spans="1:12" s="663" customFormat="1" ht="22.5" customHeight="1">
      <c r="A24" s="884" t="s">
        <v>574</v>
      </c>
      <c r="B24" s="877">
        <v>188323.38114095703</v>
      </c>
      <c r="C24" s="877">
        <v>207198.08822079701</v>
      </c>
      <c r="D24" s="877">
        <v>268604.70167845214</v>
      </c>
      <c r="E24" s="877">
        <v>262490.09453479701</v>
      </c>
      <c r="F24" s="877">
        <v>18874.70707983998</v>
      </c>
      <c r="G24" s="897">
        <v>10.02249798484266</v>
      </c>
      <c r="H24" s="877">
        <v>-6114.6071436551283</v>
      </c>
      <c r="I24" s="901">
        <v>-2.2764334002518507</v>
      </c>
      <c r="K24" s="813"/>
      <c r="L24" s="813"/>
    </row>
    <row r="25" spans="1:12" s="663" customFormat="1" ht="22.5" customHeight="1">
      <c r="A25" s="884" t="s">
        <v>575</v>
      </c>
      <c r="B25" s="877">
        <v>25670.245124150002</v>
      </c>
      <c r="C25" s="877">
        <v>28983.619367578009</v>
      </c>
      <c r="D25" s="877">
        <v>37654.786794903011</v>
      </c>
      <c r="E25" s="877">
        <v>36435.809153335002</v>
      </c>
      <c r="F25" s="877">
        <v>3313.3742434280066</v>
      </c>
      <c r="G25" s="897">
        <v>12.907450736848855</v>
      </c>
      <c r="H25" s="877">
        <v>-1218.9776415680099</v>
      </c>
      <c r="I25" s="901">
        <v>-3.2372448374425851</v>
      </c>
      <c r="K25" s="813"/>
      <c r="L25" s="813"/>
    </row>
    <row r="26" spans="1:12" s="663" customFormat="1" ht="22.5" customHeight="1">
      <c r="A26" s="884" t="s">
        <v>576</v>
      </c>
      <c r="B26" s="877">
        <v>76549.550938400353</v>
      </c>
      <c r="C26" s="877">
        <v>76087.292587332384</v>
      </c>
      <c r="D26" s="877">
        <v>36795.035161859996</v>
      </c>
      <c r="E26" s="877">
        <v>84257.819805220977</v>
      </c>
      <c r="F26" s="877">
        <v>-462.25835106796876</v>
      </c>
      <c r="G26" s="897">
        <v>-0.60386814213965723</v>
      </c>
      <c r="H26" s="877">
        <v>47462.784643360981</v>
      </c>
      <c r="I26" s="901">
        <v>128.99236115572103</v>
      </c>
      <c r="K26" s="813"/>
      <c r="L26" s="813"/>
    </row>
    <row r="27" spans="1:12" s="663" customFormat="1" ht="22.5" customHeight="1">
      <c r="A27" s="878" t="s">
        <v>580</v>
      </c>
      <c r="B27" s="875">
        <v>167828.1895716913</v>
      </c>
      <c r="C27" s="875">
        <v>179124.00441967809</v>
      </c>
      <c r="D27" s="875">
        <v>201651.91180459326</v>
      </c>
      <c r="E27" s="875">
        <v>212462.97895767295</v>
      </c>
      <c r="F27" s="875">
        <v>11295.814847986796</v>
      </c>
      <c r="G27" s="896">
        <v>6.7305825539883779</v>
      </c>
      <c r="H27" s="875">
        <v>10811.067153079697</v>
      </c>
      <c r="I27" s="900">
        <v>5.3612519992153338</v>
      </c>
      <c r="K27" s="813"/>
      <c r="L27" s="813"/>
    </row>
    <row r="28" spans="1:12" s="663" customFormat="1" ht="22.5" customHeight="1">
      <c r="A28" s="878" t="s">
        <v>581</v>
      </c>
      <c r="B28" s="875">
        <v>125917.98318149998</v>
      </c>
      <c r="C28" s="875">
        <v>126984.38951171102</v>
      </c>
      <c r="D28" s="875">
        <v>141908.43212032999</v>
      </c>
      <c r="E28" s="875">
        <v>146352.00213656199</v>
      </c>
      <c r="F28" s="875">
        <v>1066.4063302110444</v>
      </c>
      <c r="G28" s="896">
        <v>0.84690550409619503</v>
      </c>
      <c r="H28" s="875">
        <v>4443.570016231999</v>
      </c>
      <c r="I28" s="900">
        <v>3.1312938560720012</v>
      </c>
      <c r="K28" s="813"/>
      <c r="L28" s="813"/>
    </row>
    <row r="29" spans="1:12" s="663" customFormat="1" ht="36" customHeight="1">
      <c r="A29" s="885" t="s">
        <v>582</v>
      </c>
      <c r="B29" s="877">
        <v>27388.569530379995</v>
      </c>
      <c r="C29" s="877">
        <v>22656.767089729998</v>
      </c>
      <c r="D29" s="877">
        <v>26161.992909689987</v>
      </c>
      <c r="E29" s="877">
        <v>28437.191003459993</v>
      </c>
      <c r="F29" s="877">
        <v>-4731.8024406499972</v>
      </c>
      <c r="G29" s="898">
        <v>-17.276559242721234</v>
      </c>
      <c r="H29" s="877">
        <v>2275.1980937700064</v>
      </c>
      <c r="I29" s="902">
        <v>8.6965779007122546</v>
      </c>
      <c r="J29" s="803"/>
      <c r="K29" s="813"/>
      <c r="L29" s="813"/>
    </row>
    <row r="30" spans="1:12" s="663" customFormat="1" ht="34.5" customHeight="1">
      <c r="A30" s="886" t="s">
        <v>583</v>
      </c>
      <c r="B30" s="877">
        <v>14512.03347588</v>
      </c>
      <c r="C30" s="877">
        <v>15161.14487158</v>
      </c>
      <c r="D30" s="877">
        <v>14882.655826579999</v>
      </c>
      <c r="E30" s="877">
        <v>15454.852503549999</v>
      </c>
      <c r="F30" s="877">
        <v>649.11139569999978</v>
      </c>
      <c r="G30" s="898">
        <v>4.4729182631701319</v>
      </c>
      <c r="H30" s="877">
        <v>572.19667696999932</v>
      </c>
      <c r="I30" s="902">
        <v>3.8447215580170329</v>
      </c>
      <c r="K30" s="813"/>
      <c r="L30" s="813"/>
    </row>
    <row r="31" spans="1:12" s="663" customFormat="1" ht="22.5" customHeight="1">
      <c r="A31" s="876" t="s">
        <v>584</v>
      </c>
      <c r="B31" s="877">
        <v>7404.5323111599992</v>
      </c>
      <c r="C31" s="877">
        <v>8382.4548707099984</v>
      </c>
      <c r="D31" s="877">
        <v>9113.5156783099992</v>
      </c>
      <c r="E31" s="877">
        <v>8289.8795261800005</v>
      </c>
      <c r="F31" s="877">
        <v>977.92255954999928</v>
      </c>
      <c r="G31" s="897">
        <v>13.207080723735775</v>
      </c>
      <c r="H31" s="877">
        <v>-823.63615212999866</v>
      </c>
      <c r="I31" s="901">
        <v>-9.0375238404454361</v>
      </c>
      <c r="K31" s="813"/>
      <c r="L31" s="813"/>
    </row>
    <row r="32" spans="1:12" s="663" customFormat="1" ht="22.5" customHeight="1">
      <c r="A32" s="876" t="s">
        <v>585</v>
      </c>
      <c r="B32" s="877">
        <v>76612.847864080002</v>
      </c>
      <c r="C32" s="877">
        <v>80784.022679690999</v>
      </c>
      <c r="D32" s="877">
        <v>91750.267705749982</v>
      </c>
      <c r="E32" s="877">
        <v>94170.079103371987</v>
      </c>
      <c r="F32" s="877">
        <v>4171.174815610997</v>
      </c>
      <c r="G32" s="897">
        <v>5.4444847462283885</v>
      </c>
      <c r="H32" s="877">
        <v>2419.8113976220047</v>
      </c>
      <c r="I32" s="901">
        <v>2.6373889233571743</v>
      </c>
      <c r="K32" s="813"/>
      <c r="L32" s="813"/>
    </row>
    <row r="33" spans="1:12" s="663" customFormat="1" ht="22.5" customHeight="1">
      <c r="A33" s="887" t="s">
        <v>586</v>
      </c>
      <c r="B33" s="877">
        <v>20457.091605939997</v>
      </c>
      <c r="C33" s="877">
        <v>21257.793310729998</v>
      </c>
      <c r="D33" s="877">
        <v>20565.736570799992</v>
      </c>
      <c r="E33" s="877">
        <v>21133.116145240001</v>
      </c>
      <c r="F33" s="877">
        <v>800.7017047900008</v>
      </c>
      <c r="G33" s="897">
        <v>3.9140544521856961</v>
      </c>
      <c r="H33" s="877">
        <v>567.37957444000858</v>
      </c>
      <c r="I33" s="901">
        <v>2.7588585144360716</v>
      </c>
      <c r="K33" s="813"/>
      <c r="L33" s="813"/>
    </row>
    <row r="34" spans="1:12" s="663" customFormat="1" ht="33.75" customHeight="1">
      <c r="A34" s="888" t="s">
        <v>587</v>
      </c>
      <c r="B34" s="877">
        <v>46467.113063099998</v>
      </c>
      <c r="C34" s="877">
        <v>49665.583201610018</v>
      </c>
      <c r="D34" s="877">
        <v>59610.631219549992</v>
      </c>
      <c r="E34" s="877">
        <v>60571.677226970991</v>
      </c>
      <c r="F34" s="877">
        <v>3198.4701385100198</v>
      </c>
      <c r="G34" s="898">
        <v>6.8832985904819584</v>
      </c>
      <c r="H34" s="877">
        <v>961.04600742099865</v>
      </c>
      <c r="I34" s="902">
        <v>1.6122057219649311</v>
      </c>
      <c r="K34" s="813"/>
      <c r="L34" s="813"/>
    </row>
    <row r="35" spans="1:12" s="663" customFormat="1" ht="22.5" customHeight="1">
      <c r="A35" s="888" t="s">
        <v>588</v>
      </c>
      <c r="B35" s="877">
        <v>9688.643195040002</v>
      </c>
      <c r="C35" s="877">
        <v>9860.6461673509984</v>
      </c>
      <c r="D35" s="877">
        <v>11573.899915400001</v>
      </c>
      <c r="E35" s="877">
        <v>12465.285731161001</v>
      </c>
      <c r="F35" s="877">
        <v>172.00297231099648</v>
      </c>
      <c r="G35" s="897">
        <v>1.7753050540559856</v>
      </c>
      <c r="H35" s="877">
        <v>891.38581576099932</v>
      </c>
      <c r="I35" s="901">
        <v>7.7016893378777107</v>
      </c>
      <c r="K35" s="813"/>
      <c r="L35" s="813"/>
    </row>
    <row r="36" spans="1:12" s="663" customFormat="1" ht="22.5" customHeight="1">
      <c r="A36" s="878" t="s">
        <v>589</v>
      </c>
      <c r="B36" s="875">
        <v>40475.700104839998</v>
      </c>
      <c r="C36" s="875">
        <v>42435.720470189997</v>
      </c>
      <c r="D36" s="875">
        <v>41085.267546776988</v>
      </c>
      <c r="E36" s="875">
        <v>41341.422790577002</v>
      </c>
      <c r="F36" s="875">
        <v>1960.0203653499993</v>
      </c>
      <c r="G36" s="896">
        <v>4.8424619222722827</v>
      </c>
      <c r="H36" s="875">
        <v>256.15524380001443</v>
      </c>
      <c r="I36" s="900">
        <v>0.62347225439964071</v>
      </c>
      <c r="K36" s="813"/>
      <c r="L36" s="813"/>
    </row>
    <row r="37" spans="1:12" s="663" customFormat="1" ht="22.5" customHeight="1">
      <c r="A37" s="881" t="s">
        <v>590</v>
      </c>
      <c r="B37" s="877">
        <v>24728.511382509998</v>
      </c>
      <c r="C37" s="877">
        <v>26292.212926860004</v>
      </c>
      <c r="D37" s="877">
        <v>24185.005731656991</v>
      </c>
      <c r="E37" s="877">
        <v>24084.777596497002</v>
      </c>
      <c r="F37" s="877">
        <v>1563.7015443500059</v>
      </c>
      <c r="G37" s="897">
        <v>6.3234762503980813</v>
      </c>
      <c r="H37" s="877">
        <v>-100.2281351599886</v>
      </c>
      <c r="I37" s="901">
        <v>-0.4144226231412253</v>
      </c>
      <c r="K37" s="813"/>
      <c r="L37" s="813"/>
    </row>
    <row r="38" spans="1:12" s="663" customFormat="1" ht="22.5" customHeight="1">
      <c r="A38" s="876" t="s">
        <v>591</v>
      </c>
      <c r="B38" s="877">
        <v>6233.6250215100008</v>
      </c>
      <c r="C38" s="877">
        <v>6699.1275662999988</v>
      </c>
      <c r="D38" s="877">
        <v>7235.2980519399989</v>
      </c>
      <c r="E38" s="877">
        <v>7395.3523686000017</v>
      </c>
      <c r="F38" s="877">
        <v>465.50254478999796</v>
      </c>
      <c r="G38" s="897">
        <v>7.4676058181830944</v>
      </c>
      <c r="H38" s="877">
        <v>160.05431666000277</v>
      </c>
      <c r="I38" s="901">
        <v>2.2121316290085304</v>
      </c>
      <c r="K38" s="813"/>
      <c r="L38" s="813"/>
    </row>
    <row r="39" spans="1:12" s="663" customFormat="1" ht="22.5" customHeight="1">
      <c r="A39" s="876" t="s">
        <v>592</v>
      </c>
      <c r="B39" s="877">
        <v>4410.0536775400005</v>
      </c>
      <c r="C39" s="877">
        <v>4523.4885598000001</v>
      </c>
      <c r="D39" s="877">
        <v>4615.4103641000002</v>
      </c>
      <c r="E39" s="877">
        <v>4903.6777867100009</v>
      </c>
      <c r="F39" s="877">
        <v>113.43488225999954</v>
      </c>
      <c r="G39" s="897">
        <v>2.5721882442772297</v>
      </c>
      <c r="H39" s="877">
        <v>288.26742261000072</v>
      </c>
      <c r="I39" s="901">
        <v>6.245759312156256</v>
      </c>
      <c r="K39" s="813"/>
      <c r="L39" s="813"/>
    </row>
    <row r="40" spans="1:12" s="663" customFormat="1" ht="22.5" customHeight="1">
      <c r="A40" s="876" t="s">
        <v>593</v>
      </c>
      <c r="B40" s="877">
        <v>5103.5100232800005</v>
      </c>
      <c r="C40" s="877">
        <v>4920.8914172299992</v>
      </c>
      <c r="D40" s="877">
        <v>5049.5533990800013</v>
      </c>
      <c r="E40" s="877">
        <v>4957.61503877</v>
      </c>
      <c r="F40" s="877">
        <v>-182.61860605000129</v>
      </c>
      <c r="G40" s="897">
        <v>-3.5782942566385563</v>
      </c>
      <c r="H40" s="877">
        <v>-91.938360310001372</v>
      </c>
      <c r="I40" s="901">
        <v>-1.8207226074042904</v>
      </c>
      <c r="K40" s="813"/>
      <c r="L40" s="813"/>
    </row>
    <row r="41" spans="1:12" s="663" customFormat="1" ht="22.5" customHeight="1">
      <c r="A41" s="878" t="s">
        <v>594</v>
      </c>
      <c r="B41" s="875">
        <v>149331.25429897025</v>
      </c>
      <c r="C41" s="875">
        <v>151858.94698755961</v>
      </c>
      <c r="D41" s="875">
        <v>171031.35254200015</v>
      </c>
      <c r="E41" s="875">
        <v>175785.11148110722</v>
      </c>
      <c r="F41" s="875">
        <v>2527.6926885893627</v>
      </c>
      <c r="G41" s="896">
        <v>1.6926749195642383</v>
      </c>
      <c r="H41" s="875">
        <v>4753.7589391070651</v>
      </c>
      <c r="I41" s="900">
        <v>2.779466377627859</v>
      </c>
      <c r="K41" s="813"/>
      <c r="L41" s="813"/>
    </row>
    <row r="42" spans="1:12" s="663" customFormat="1" ht="22.5" customHeight="1">
      <c r="A42" s="881" t="s">
        <v>595</v>
      </c>
      <c r="B42" s="877">
        <v>89486.221891859983</v>
      </c>
      <c r="C42" s="877">
        <v>93255.57876718801</v>
      </c>
      <c r="D42" s="877">
        <v>107498.86870094994</v>
      </c>
      <c r="E42" s="877">
        <v>111677.69619968503</v>
      </c>
      <c r="F42" s="877">
        <v>3769.3568753280269</v>
      </c>
      <c r="G42" s="897">
        <v>4.2122203794491657</v>
      </c>
      <c r="H42" s="877">
        <v>4178.8274987350887</v>
      </c>
      <c r="I42" s="901">
        <v>3.8873223032329096</v>
      </c>
      <c r="K42" s="813"/>
      <c r="L42" s="813"/>
    </row>
    <row r="43" spans="1:12" s="663" customFormat="1" ht="22.5" customHeight="1">
      <c r="A43" s="876" t="s">
        <v>596</v>
      </c>
      <c r="B43" s="877">
        <v>59845.032407110237</v>
      </c>
      <c r="C43" s="877">
        <v>58603.368220371573</v>
      </c>
      <c r="D43" s="877">
        <v>63532.483841050176</v>
      </c>
      <c r="E43" s="877">
        <v>64107.415281422196</v>
      </c>
      <c r="F43" s="877">
        <v>-1241.6641867386643</v>
      </c>
      <c r="G43" s="897">
        <v>-2.0747990882383434</v>
      </c>
      <c r="H43" s="877">
        <v>574.93144037202001</v>
      </c>
      <c r="I43" s="901">
        <v>0.9049409146515065</v>
      </c>
      <c r="K43" s="813"/>
      <c r="L43" s="813"/>
    </row>
    <row r="44" spans="1:12" s="663" customFormat="1" ht="22.5" customHeight="1">
      <c r="A44" s="889" t="s">
        <v>597</v>
      </c>
      <c r="B44" s="875">
        <v>111463.84802355261</v>
      </c>
      <c r="C44" s="875">
        <v>119586.25219539762</v>
      </c>
      <c r="D44" s="875">
        <v>137724.71923118181</v>
      </c>
      <c r="E44" s="875">
        <v>151685.49420282387</v>
      </c>
      <c r="F44" s="875">
        <v>8122.4041718450171</v>
      </c>
      <c r="G44" s="896">
        <v>7.2870301141305758</v>
      </c>
      <c r="H44" s="875">
        <v>13960.774971642066</v>
      </c>
      <c r="I44" s="900">
        <v>10.136724220296141</v>
      </c>
      <c r="K44" s="813"/>
      <c r="L44" s="813"/>
    </row>
    <row r="45" spans="1:12" s="663" customFormat="1" ht="22.5" customHeight="1">
      <c r="A45" s="882" t="s">
        <v>598</v>
      </c>
      <c r="B45" s="875">
        <v>17354.166389796046</v>
      </c>
      <c r="C45" s="875">
        <v>9657.9183046293001</v>
      </c>
      <c r="D45" s="875">
        <v>2858.7542521219993</v>
      </c>
      <c r="E45" s="875">
        <v>3735.1446679229989</v>
      </c>
      <c r="F45" s="875">
        <v>-7696.248085166746</v>
      </c>
      <c r="G45" s="896">
        <v>-44.348128929384984</v>
      </c>
      <c r="H45" s="875">
        <v>876.39041580099956</v>
      </c>
      <c r="I45" s="900">
        <v>30.656374718130159</v>
      </c>
      <c r="K45" s="813"/>
      <c r="L45" s="813"/>
    </row>
    <row r="46" spans="1:12" s="846" customFormat="1" ht="22.5" customHeight="1">
      <c r="A46" s="889" t="s">
        <v>599</v>
      </c>
      <c r="B46" s="875">
        <v>225099.66461874219</v>
      </c>
      <c r="C46" s="875">
        <v>223950.82430324898</v>
      </c>
      <c r="D46" s="875">
        <v>279876.03516768425</v>
      </c>
      <c r="E46" s="875">
        <v>293903.86947735859</v>
      </c>
      <c r="F46" s="875">
        <v>-1148.8403154932021</v>
      </c>
      <c r="G46" s="896">
        <v>-0.51036962557853038</v>
      </c>
      <c r="H46" s="875">
        <v>14027.834309674334</v>
      </c>
      <c r="I46" s="900">
        <v>5.0121598661599345</v>
      </c>
      <c r="K46" s="813"/>
      <c r="L46" s="813"/>
    </row>
    <row r="47" spans="1:12" s="663" customFormat="1" ht="22.5" customHeight="1">
      <c r="A47" s="890" t="s">
        <v>600</v>
      </c>
      <c r="B47" s="877">
        <v>910.63085501722787</v>
      </c>
      <c r="C47" s="877">
        <v>1173.2493521654001</v>
      </c>
      <c r="D47" s="877">
        <v>1269.2766950801763</v>
      </c>
      <c r="E47" s="877">
        <v>1454.0499249013999</v>
      </c>
      <c r="F47" s="877">
        <v>262.6184971481722</v>
      </c>
      <c r="G47" s="897">
        <v>28.839182825976593</v>
      </c>
      <c r="H47" s="877">
        <v>184.77322982122359</v>
      </c>
      <c r="I47" s="901">
        <v>14.557364090699865</v>
      </c>
      <c r="K47" s="813"/>
      <c r="L47" s="813"/>
    </row>
    <row r="48" spans="1:12" s="663" customFormat="1" ht="22.5" customHeight="1">
      <c r="A48" s="876" t="s">
        <v>601</v>
      </c>
      <c r="B48" s="877">
        <v>12865.293795619997</v>
      </c>
      <c r="C48" s="877">
        <v>13788.025911890003</v>
      </c>
      <c r="D48" s="877">
        <v>21039.268146130016</v>
      </c>
      <c r="E48" s="877">
        <v>21052.392462509997</v>
      </c>
      <c r="F48" s="877">
        <v>922.73211627000637</v>
      </c>
      <c r="G48" s="897">
        <v>7.1722584103299027</v>
      </c>
      <c r="H48" s="877">
        <v>13.124316379980883</v>
      </c>
      <c r="I48" s="901">
        <v>6.2380099387606226E-2</v>
      </c>
      <c r="K48" s="813"/>
      <c r="L48" s="813"/>
    </row>
    <row r="49" spans="1:12" s="663" customFormat="1" ht="22.5" customHeight="1">
      <c r="A49" s="891" t="s">
        <v>602</v>
      </c>
      <c r="B49" s="877">
        <v>211323.73996810496</v>
      </c>
      <c r="C49" s="877">
        <v>208989.54903919355</v>
      </c>
      <c r="D49" s="877">
        <v>257567.4903264741</v>
      </c>
      <c r="E49" s="877">
        <v>271397.42708994722</v>
      </c>
      <c r="F49" s="877">
        <v>-2334.1909289114119</v>
      </c>
      <c r="G49" s="897">
        <v>-1.1045568894738047</v>
      </c>
      <c r="H49" s="877">
        <v>13829.936763473117</v>
      </c>
      <c r="I49" s="901">
        <v>5.369441906640966</v>
      </c>
      <c r="K49" s="813"/>
      <c r="L49" s="813"/>
    </row>
    <row r="50" spans="1:12" ht="22.5" customHeight="1" thickBot="1">
      <c r="A50" s="892" t="s">
        <v>603</v>
      </c>
      <c r="B50" s="893">
        <v>1986225.1231765987</v>
      </c>
      <c r="C50" s="893">
        <v>2078895.8095763309</v>
      </c>
      <c r="D50" s="893">
        <v>2422778.7704828405</v>
      </c>
      <c r="E50" s="893">
        <v>2597441.5190043622</v>
      </c>
      <c r="F50" s="893">
        <v>92670.686399732251</v>
      </c>
      <c r="G50" s="899">
        <v>4.6656688266797612</v>
      </c>
      <c r="H50" s="893">
        <v>174662.74852152169</v>
      </c>
      <c r="I50" s="903">
        <v>7.2091909772972294</v>
      </c>
      <c r="K50" s="813"/>
      <c r="L50" s="813"/>
    </row>
    <row r="51" spans="1:12" ht="16.5" thickTop="1">
      <c r="A51" s="1954" t="s">
        <v>604</v>
      </c>
      <c r="B51" s="1954"/>
      <c r="C51" s="1954"/>
      <c r="D51" s="1954"/>
      <c r="E51" s="1954"/>
      <c r="F51" s="1954"/>
      <c r="G51" s="1954"/>
      <c r="H51" s="1954"/>
      <c r="I51" s="1954"/>
    </row>
    <row r="52" spans="1:12" ht="13.5" customHeight="1">
      <c r="A52" s="1953" t="s">
        <v>605</v>
      </c>
      <c r="B52" s="1953"/>
      <c r="C52" s="1953"/>
      <c r="D52" s="1953"/>
      <c r="E52" s="1953"/>
      <c r="F52" s="1953"/>
      <c r="G52" s="1953"/>
      <c r="H52" s="1953"/>
      <c r="I52" s="1953"/>
    </row>
    <row r="53" spans="1:12">
      <c r="B53" s="894"/>
      <c r="C53" s="894"/>
      <c r="D53" s="894"/>
      <c r="E53" s="894"/>
    </row>
    <row r="54" spans="1:12">
      <c r="B54" s="758"/>
      <c r="C54" s="758"/>
      <c r="D54" s="758"/>
      <c r="E54" s="758"/>
      <c r="F54" s="758"/>
      <c r="G54" s="758"/>
    </row>
    <row r="55" spans="1:12">
      <c r="B55" s="895"/>
      <c r="C55" s="895"/>
      <c r="D55" s="895"/>
      <c r="E55" s="895"/>
      <c r="F55" s="758"/>
      <c r="H55" s="894"/>
    </row>
    <row r="56" spans="1:12">
      <c r="B56" s="895"/>
      <c r="C56" s="895"/>
      <c r="D56" s="895"/>
      <c r="E56" s="895"/>
    </row>
    <row r="57" spans="1:12">
      <c r="B57" s="895"/>
      <c r="C57" s="895"/>
      <c r="D57" s="895"/>
      <c r="E57" s="895"/>
    </row>
    <row r="58" spans="1:12">
      <c r="B58" s="895"/>
      <c r="C58" s="895"/>
      <c r="D58" s="895"/>
      <c r="E58" s="895"/>
    </row>
    <row r="59" spans="1:12">
      <c r="B59" s="895"/>
      <c r="C59" s="895"/>
      <c r="D59" s="895"/>
      <c r="E59" s="895"/>
    </row>
    <row r="60" spans="1:12">
      <c r="B60" s="895"/>
      <c r="C60" s="895"/>
      <c r="D60" s="895"/>
      <c r="E60" s="895"/>
    </row>
    <row r="61" spans="1:12">
      <c r="B61" s="895"/>
      <c r="C61" s="895"/>
      <c r="D61" s="895"/>
      <c r="E61" s="895"/>
    </row>
    <row r="62" spans="1:12">
      <c r="B62" s="895"/>
      <c r="C62" s="895"/>
      <c r="D62" s="895"/>
      <c r="E62" s="895"/>
    </row>
    <row r="63" spans="1:12">
      <c r="B63" s="895"/>
      <c r="C63" s="895"/>
      <c r="D63" s="895"/>
      <c r="E63" s="895"/>
    </row>
    <row r="64" spans="1:12">
      <c r="B64" s="895"/>
      <c r="C64" s="895"/>
      <c r="D64" s="895"/>
      <c r="E64" s="895"/>
    </row>
    <row r="65" spans="2:7">
      <c r="B65" s="895"/>
      <c r="C65" s="895"/>
      <c r="D65" s="895"/>
      <c r="E65" s="895"/>
    </row>
    <row r="66" spans="2:7">
      <c r="B66" s="895"/>
      <c r="C66" s="895"/>
      <c r="D66" s="895"/>
      <c r="E66" s="895"/>
    </row>
    <row r="69" spans="2:7">
      <c r="B69" s="758"/>
      <c r="C69" s="758"/>
      <c r="D69" s="758"/>
      <c r="E69" s="758"/>
      <c r="F69" s="758"/>
      <c r="G69" s="758"/>
    </row>
    <row r="70" spans="2:7">
      <c r="B70" s="758"/>
      <c r="C70" s="758"/>
      <c r="D70" s="758"/>
      <c r="E70" s="758"/>
    </row>
  </sheetData>
  <mergeCells count="9">
    <mergeCell ref="A52:I52"/>
    <mergeCell ref="A51:I51"/>
    <mergeCell ref="A1:I1"/>
    <mergeCell ref="A2:I2"/>
    <mergeCell ref="F4:I4"/>
    <mergeCell ref="F5:G5"/>
    <mergeCell ref="H5:I5"/>
    <mergeCell ref="A4:A6"/>
    <mergeCell ref="G3:I3"/>
  </mergeCells>
  <pageMargins left="0.5" right="0.5" top="0.5" bottom="0.5" header="0.3" footer="0.3"/>
  <pageSetup paperSize="9" scale="62" orientation="portrait" r:id="rId1"/>
</worksheet>
</file>

<file path=xl/worksheets/sheet35.xml><?xml version="1.0" encoding="utf-8"?>
<worksheet xmlns="http://schemas.openxmlformats.org/spreadsheetml/2006/main" xmlns:r="http://schemas.openxmlformats.org/officeDocument/2006/relationships">
  <sheetPr>
    <pageSetUpPr fitToPage="1"/>
  </sheetPr>
  <dimension ref="A1:L26"/>
  <sheetViews>
    <sheetView workbookViewId="0">
      <selection activeCell="N13" sqref="N13"/>
    </sheetView>
  </sheetViews>
  <sheetFormatPr defaultRowHeight="15.75"/>
  <cols>
    <col min="1" max="1" width="27.140625" style="803" bestFit="1" customWidth="1"/>
    <col min="2" max="2" width="9.85546875" style="803" customWidth="1"/>
    <col min="3" max="3" width="9.85546875" style="904" customWidth="1"/>
    <col min="4" max="9" width="9.85546875" style="803" customWidth="1"/>
    <col min="10" max="256" width="9.140625" style="803"/>
    <col min="257" max="257" width="23.140625" style="803" bestFit="1" customWidth="1"/>
    <col min="258" max="261" width="7.42578125" style="803" bestFit="1" customWidth="1"/>
    <col min="262" max="265" width="7.140625" style="803" bestFit="1" customWidth="1"/>
    <col min="266" max="512" width="9.140625" style="803"/>
    <col min="513" max="513" width="23.140625" style="803" bestFit="1" customWidth="1"/>
    <col min="514" max="517" width="7.42578125" style="803" bestFit="1" customWidth="1"/>
    <col min="518" max="521" width="7.140625" style="803" bestFit="1" customWidth="1"/>
    <col min="522" max="768" width="9.140625" style="803"/>
    <col min="769" max="769" width="23.140625" style="803" bestFit="1" customWidth="1"/>
    <col min="770" max="773" width="7.42578125" style="803" bestFit="1" customWidth="1"/>
    <col min="774" max="777" width="7.140625" style="803" bestFit="1" customWidth="1"/>
    <col min="778" max="1024" width="9.140625" style="803"/>
    <col min="1025" max="1025" width="23.140625" style="803" bestFit="1" customWidth="1"/>
    <col min="1026" max="1029" width="7.42578125" style="803" bestFit="1" customWidth="1"/>
    <col min="1030" max="1033" width="7.140625" style="803" bestFit="1" customWidth="1"/>
    <col min="1034" max="1280" width="9.140625" style="803"/>
    <col min="1281" max="1281" width="23.140625" style="803" bestFit="1" customWidth="1"/>
    <col min="1282" max="1285" width="7.42578125" style="803" bestFit="1" customWidth="1"/>
    <col min="1286" max="1289" width="7.140625" style="803" bestFit="1" customWidth="1"/>
    <col min="1290" max="1536" width="9.140625" style="803"/>
    <col min="1537" max="1537" width="23.140625" style="803" bestFit="1" customWidth="1"/>
    <col min="1538" max="1541" width="7.42578125" style="803" bestFit="1" customWidth="1"/>
    <col min="1542" max="1545" width="7.140625" style="803" bestFit="1" customWidth="1"/>
    <col min="1546" max="1792" width="9.140625" style="803"/>
    <col min="1793" max="1793" width="23.140625" style="803" bestFit="1" customWidth="1"/>
    <col min="1794" max="1797" width="7.42578125" style="803" bestFit="1" customWidth="1"/>
    <col min="1798" max="1801" width="7.140625" style="803" bestFit="1" customWidth="1"/>
    <col min="1802" max="2048" width="9.140625" style="803"/>
    <col min="2049" max="2049" width="23.140625" style="803" bestFit="1" customWidth="1"/>
    <col min="2050" max="2053" width="7.42578125" style="803" bestFit="1" customWidth="1"/>
    <col min="2054" max="2057" width="7.140625" style="803" bestFit="1" customWidth="1"/>
    <col min="2058" max="2304" width="9.140625" style="803"/>
    <col min="2305" max="2305" width="23.140625" style="803" bestFit="1" customWidth="1"/>
    <col min="2306" max="2309" width="7.42578125" style="803" bestFit="1" customWidth="1"/>
    <col min="2310" max="2313" width="7.140625" style="803" bestFit="1" customWidth="1"/>
    <col min="2314" max="2560" width="9.140625" style="803"/>
    <col min="2561" max="2561" width="23.140625" style="803" bestFit="1" customWidth="1"/>
    <col min="2562" max="2565" width="7.42578125" style="803" bestFit="1" customWidth="1"/>
    <col min="2566" max="2569" width="7.140625" style="803" bestFit="1" customWidth="1"/>
    <col min="2570" max="2816" width="9.140625" style="803"/>
    <col min="2817" max="2817" width="23.140625" style="803" bestFit="1" customWidth="1"/>
    <col min="2818" max="2821" width="7.42578125" style="803" bestFit="1" customWidth="1"/>
    <col min="2822" max="2825" width="7.140625" style="803" bestFit="1" customWidth="1"/>
    <col min="2826" max="3072" width="9.140625" style="803"/>
    <col min="3073" max="3073" width="23.140625" style="803" bestFit="1" customWidth="1"/>
    <col min="3074" max="3077" width="7.42578125" style="803" bestFit="1" customWidth="1"/>
    <col min="3078" max="3081" width="7.140625" style="803" bestFit="1" customWidth="1"/>
    <col min="3082" max="3328" width="9.140625" style="803"/>
    <col min="3329" max="3329" width="23.140625" style="803" bestFit="1" customWidth="1"/>
    <col min="3330" max="3333" width="7.42578125" style="803" bestFit="1" customWidth="1"/>
    <col min="3334" max="3337" width="7.140625" style="803" bestFit="1" customWidth="1"/>
    <col min="3338" max="3584" width="9.140625" style="803"/>
    <col min="3585" max="3585" width="23.140625" style="803" bestFit="1" customWidth="1"/>
    <col min="3586" max="3589" width="7.42578125" style="803" bestFit="1" customWidth="1"/>
    <col min="3590" max="3593" width="7.140625" style="803" bestFit="1" customWidth="1"/>
    <col min="3594" max="3840" width="9.140625" style="803"/>
    <col min="3841" max="3841" width="23.140625" style="803" bestFit="1" customWidth="1"/>
    <col min="3842" max="3845" width="7.42578125" style="803" bestFit="1" customWidth="1"/>
    <col min="3846" max="3849" width="7.140625" style="803" bestFit="1" customWidth="1"/>
    <col min="3850" max="4096" width="9.140625" style="803"/>
    <col min="4097" max="4097" width="23.140625" style="803" bestFit="1" customWidth="1"/>
    <col min="4098" max="4101" width="7.42578125" style="803" bestFit="1" customWidth="1"/>
    <col min="4102" max="4105" width="7.140625" style="803" bestFit="1" customWidth="1"/>
    <col min="4106" max="4352" width="9.140625" style="803"/>
    <col min="4353" max="4353" width="23.140625" style="803" bestFit="1" customWidth="1"/>
    <col min="4354" max="4357" width="7.42578125" style="803" bestFit="1" customWidth="1"/>
    <col min="4358" max="4361" width="7.140625" style="803" bestFit="1" customWidth="1"/>
    <col min="4362" max="4608" width="9.140625" style="803"/>
    <col min="4609" max="4609" width="23.140625" style="803" bestFit="1" customWidth="1"/>
    <col min="4610" max="4613" width="7.42578125" style="803" bestFit="1" customWidth="1"/>
    <col min="4614" max="4617" width="7.140625" style="803" bestFit="1" customWidth="1"/>
    <col min="4618" max="4864" width="9.140625" style="803"/>
    <col min="4865" max="4865" width="23.140625" style="803" bestFit="1" customWidth="1"/>
    <col min="4866" max="4869" width="7.42578125" style="803" bestFit="1" customWidth="1"/>
    <col min="4870" max="4873" width="7.140625" style="803" bestFit="1" customWidth="1"/>
    <col min="4874" max="5120" width="9.140625" style="803"/>
    <col min="5121" max="5121" width="23.140625" style="803" bestFit="1" customWidth="1"/>
    <col min="5122" max="5125" width="7.42578125" style="803" bestFit="1" customWidth="1"/>
    <col min="5126" max="5129" width="7.140625" style="803" bestFit="1" customWidth="1"/>
    <col min="5130" max="5376" width="9.140625" style="803"/>
    <col min="5377" max="5377" width="23.140625" style="803" bestFit="1" customWidth="1"/>
    <col min="5378" max="5381" width="7.42578125" style="803" bestFit="1" customWidth="1"/>
    <col min="5382" max="5385" width="7.140625" style="803" bestFit="1" customWidth="1"/>
    <col min="5386" max="5632" width="9.140625" style="803"/>
    <col min="5633" max="5633" width="23.140625" style="803" bestFit="1" customWidth="1"/>
    <col min="5634" max="5637" width="7.42578125" style="803" bestFit="1" customWidth="1"/>
    <col min="5638" max="5641" width="7.140625" style="803" bestFit="1" customWidth="1"/>
    <col min="5642" max="5888" width="9.140625" style="803"/>
    <col min="5889" max="5889" width="23.140625" style="803" bestFit="1" customWidth="1"/>
    <col min="5890" max="5893" width="7.42578125" style="803" bestFit="1" customWidth="1"/>
    <col min="5894" max="5897" width="7.140625" style="803" bestFit="1" customWidth="1"/>
    <col min="5898" max="6144" width="9.140625" style="803"/>
    <col min="6145" max="6145" width="23.140625" style="803" bestFit="1" customWidth="1"/>
    <col min="6146" max="6149" width="7.42578125" style="803" bestFit="1" customWidth="1"/>
    <col min="6150" max="6153" width="7.140625" style="803" bestFit="1" customWidth="1"/>
    <col min="6154" max="6400" width="9.140625" style="803"/>
    <col min="6401" max="6401" width="23.140625" style="803" bestFit="1" customWidth="1"/>
    <col min="6402" max="6405" width="7.42578125" style="803" bestFit="1" customWidth="1"/>
    <col min="6406" max="6409" width="7.140625" style="803" bestFit="1" customWidth="1"/>
    <col min="6410" max="6656" width="9.140625" style="803"/>
    <col min="6657" max="6657" width="23.140625" style="803" bestFit="1" customWidth="1"/>
    <col min="6658" max="6661" width="7.42578125" style="803" bestFit="1" customWidth="1"/>
    <col min="6662" max="6665" width="7.140625" style="803" bestFit="1" customWidth="1"/>
    <col min="6666" max="6912" width="9.140625" style="803"/>
    <col min="6913" max="6913" width="23.140625" style="803" bestFit="1" customWidth="1"/>
    <col min="6914" max="6917" width="7.42578125" style="803" bestFit="1" customWidth="1"/>
    <col min="6918" max="6921" width="7.140625" style="803" bestFit="1" customWidth="1"/>
    <col min="6922" max="7168" width="9.140625" style="803"/>
    <col min="7169" max="7169" width="23.140625" style="803" bestFit="1" customWidth="1"/>
    <col min="7170" max="7173" width="7.42578125" style="803" bestFit="1" customWidth="1"/>
    <col min="7174" max="7177" width="7.140625" style="803" bestFit="1" customWidth="1"/>
    <col min="7178" max="7424" width="9.140625" style="803"/>
    <col min="7425" max="7425" width="23.140625" style="803" bestFit="1" customWidth="1"/>
    <col min="7426" max="7429" width="7.42578125" style="803" bestFit="1" customWidth="1"/>
    <col min="7430" max="7433" width="7.140625" style="803" bestFit="1" customWidth="1"/>
    <col min="7434" max="7680" width="9.140625" style="803"/>
    <col min="7681" max="7681" width="23.140625" style="803" bestFit="1" customWidth="1"/>
    <col min="7682" max="7685" width="7.42578125" style="803" bestFit="1" customWidth="1"/>
    <col min="7686" max="7689" width="7.140625" style="803" bestFit="1" customWidth="1"/>
    <col min="7690" max="7936" width="9.140625" style="803"/>
    <col min="7937" max="7937" width="23.140625" style="803" bestFit="1" customWidth="1"/>
    <col min="7938" max="7941" width="7.42578125" style="803" bestFit="1" customWidth="1"/>
    <col min="7942" max="7945" width="7.140625" style="803" bestFit="1" customWidth="1"/>
    <col min="7946" max="8192" width="9.140625" style="803"/>
    <col min="8193" max="8193" width="23.140625" style="803" bestFit="1" customWidth="1"/>
    <col min="8194" max="8197" width="7.42578125" style="803" bestFit="1" customWidth="1"/>
    <col min="8198" max="8201" width="7.140625" style="803" bestFit="1" customWidth="1"/>
    <col min="8202" max="8448" width="9.140625" style="803"/>
    <col min="8449" max="8449" width="23.140625" style="803" bestFit="1" customWidth="1"/>
    <col min="8450" max="8453" width="7.42578125" style="803" bestFit="1" customWidth="1"/>
    <col min="8454" max="8457" width="7.140625" style="803" bestFit="1" customWidth="1"/>
    <col min="8458" max="8704" width="9.140625" style="803"/>
    <col min="8705" max="8705" width="23.140625" style="803" bestFit="1" customWidth="1"/>
    <col min="8706" max="8709" width="7.42578125" style="803" bestFit="1" customWidth="1"/>
    <col min="8710" max="8713" width="7.140625" style="803" bestFit="1" customWidth="1"/>
    <col min="8714" max="8960" width="9.140625" style="803"/>
    <col min="8961" max="8961" width="23.140625" style="803" bestFit="1" customWidth="1"/>
    <col min="8962" max="8965" width="7.42578125" style="803" bestFit="1" customWidth="1"/>
    <col min="8966" max="8969" width="7.140625" style="803" bestFit="1" customWidth="1"/>
    <col min="8970" max="9216" width="9.140625" style="803"/>
    <col min="9217" max="9217" width="23.140625" style="803" bestFit="1" customWidth="1"/>
    <col min="9218" max="9221" width="7.42578125" style="803" bestFit="1" customWidth="1"/>
    <col min="9222" max="9225" width="7.140625" style="803" bestFit="1" customWidth="1"/>
    <col min="9226" max="9472" width="9.140625" style="803"/>
    <col min="9473" max="9473" width="23.140625" style="803" bestFit="1" customWidth="1"/>
    <col min="9474" max="9477" width="7.42578125" style="803" bestFit="1" customWidth="1"/>
    <col min="9478" max="9481" width="7.140625" style="803" bestFit="1" customWidth="1"/>
    <col min="9482" max="9728" width="9.140625" style="803"/>
    <col min="9729" max="9729" width="23.140625" style="803" bestFit="1" customWidth="1"/>
    <col min="9730" max="9733" width="7.42578125" style="803" bestFit="1" customWidth="1"/>
    <col min="9734" max="9737" width="7.140625" style="803" bestFit="1" customWidth="1"/>
    <col min="9738" max="9984" width="9.140625" style="803"/>
    <col min="9985" max="9985" width="23.140625" style="803" bestFit="1" customWidth="1"/>
    <col min="9986" max="9989" width="7.42578125" style="803" bestFit="1" customWidth="1"/>
    <col min="9990" max="9993" width="7.140625" style="803" bestFit="1" customWidth="1"/>
    <col min="9994" max="10240" width="9.140625" style="803"/>
    <col min="10241" max="10241" width="23.140625" style="803" bestFit="1" customWidth="1"/>
    <col min="10242" max="10245" width="7.42578125" style="803" bestFit="1" customWidth="1"/>
    <col min="10246" max="10249" width="7.140625" style="803" bestFit="1" customWidth="1"/>
    <col min="10250" max="10496" width="9.140625" style="803"/>
    <col min="10497" max="10497" width="23.140625" style="803" bestFit="1" customWidth="1"/>
    <col min="10498" max="10501" width="7.42578125" style="803" bestFit="1" customWidth="1"/>
    <col min="10502" max="10505" width="7.140625" style="803" bestFit="1" customWidth="1"/>
    <col min="10506" max="10752" width="9.140625" style="803"/>
    <col min="10753" max="10753" width="23.140625" style="803" bestFit="1" customWidth="1"/>
    <col min="10754" max="10757" width="7.42578125" style="803" bestFit="1" customWidth="1"/>
    <col min="10758" max="10761" width="7.140625" style="803" bestFit="1" customWidth="1"/>
    <col min="10762" max="11008" width="9.140625" style="803"/>
    <col min="11009" max="11009" width="23.140625" style="803" bestFit="1" customWidth="1"/>
    <col min="11010" max="11013" width="7.42578125" style="803" bestFit="1" customWidth="1"/>
    <col min="11014" max="11017" width="7.140625" style="803" bestFit="1" customWidth="1"/>
    <col min="11018" max="11264" width="9.140625" style="803"/>
    <col min="11265" max="11265" width="23.140625" style="803" bestFit="1" customWidth="1"/>
    <col min="11266" max="11269" width="7.42578125" style="803" bestFit="1" customWidth="1"/>
    <col min="11270" max="11273" width="7.140625" style="803" bestFit="1" customWidth="1"/>
    <col min="11274" max="11520" width="9.140625" style="803"/>
    <col min="11521" max="11521" width="23.140625" style="803" bestFit="1" customWidth="1"/>
    <col min="11522" max="11525" width="7.42578125" style="803" bestFit="1" customWidth="1"/>
    <col min="11526" max="11529" width="7.140625" style="803" bestFit="1" customWidth="1"/>
    <col min="11530" max="11776" width="9.140625" style="803"/>
    <col min="11777" max="11777" width="23.140625" style="803" bestFit="1" customWidth="1"/>
    <col min="11778" max="11781" width="7.42578125" style="803" bestFit="1" customWidth="1"/>
    <col min="11782" max="11785" width="7.140625" style="803" bestFit="1" customWidth="1"/>
    <col min="11786" max="12032" width="9.140625" style="803"/>
    <col min="12033" max="12033" width="23.140625" style="803" bestFit="1" customWidth="1"/>
    <col min="12034" max="12037" width="7.42578125" style="803" bestFit="1" customWidth="1"/>
    <col min="12038" max="12041" width="7.140625" style="803" bestFit="1" customWidth="1"/>
    <col min="12042" max="12288" width="9.140625" style="803"/>
    <col min="12289" max="12289" width="23.140625" style="803" bestFit="1" customWidth="1"/>
    <col min="12290" max="12293" width="7.42578125" style="803" bestFit="1" customWidth="1"/>
    <col min="12294" max="12297" width="7.140625" style="803" bestFit="1" customWidth="1"/>
    <col min="12298" max="12544" width="9.140625" style="803"/>
    <col min="12545" max="12545" width="23.140625" style="803" bestFit="1" customWidth="1"/>
    <col min="12546" max="12549" width="7.42578125" style="803" bestFit="1" customWidth="1"/>
    <col min="12550" max="12553" width="7.140625" style="803" bestFit="1" customWidth="1"/>
    <col min="12554" max="12800" width="9.140625" style="803"/>
    <col min="12801" max="12801" width="23.140625" style="803" bestFit="1" customWidth="1"/>
    <col min="12802" max="12805" width="7.42578125" style="803" bestFit="1" customWidth="1"/>
    <col min="12806" max="12809" width="7.140625" style="803" bestFit="1" customWidth="1"/>
    <col min="12810" max="13056" width="9.140625" style="803"/>
    <col min="13057" max="13057" width="23.140625" style="803" bestFit="1" customWidth="1"/>
    <col min="13058" max="13061" width="7.42578125" style="803" bestFit="1" customWidth="1"/>
    <col min="13062" max="13065" width="7.140625" style="803" bestFit="1" customWidth="1"/>
    <col min="13066" max="13312" width="9.140625" style="803"/>
    <col min="13313" max="13313" width="23.140625" style="803" bestFit="1" customWidth="1"/>
    <col min="13314" max="13317" width="7.42578125" style="803" bestFit="1" customWidth="1"/>
    <col min="13318" max="13321" width="7.140625" style="803" bestFit="1" customWidth="1"/>
    <col min="13322" max="13568" width="9.140625" style="803"/>
    <col min="13569" max="13569" width="23.140625" style="803" bestFit="1" customWidth="1"/>
    <col min="13570" max="13573" width="7.42578125" style="803" bestFit="1" customWidth="1"/>
    <col min="13574" max="13577" width="7.140625" style="803" bestFit="1" customWidth="1"/>
    <col min="13578" max="13824" width="9.140625" style="803"/>
    <col min="13825" max="13825" width="23.140625" style="803" bestFit="1" customWidth="1"/>
    <col min="13826" max="13829" width="7.42578125" style="803" bestFit="1" customWidth="1"/>
    <col min="13830" max="13833" width="7.140625" style="803" bestFit="1" customWidth="1"/>
    <col min="13834" max="14080" width="9.140625" style="803"/>
    <col min="14081" max="14081" width="23.140625" style="803" bestFit="1" customWidth="1"/>
    <col min="14082" max="14085" width="7.42578125" style="803" bestFit="1" customWidth="1"/>
    <col min="14086" max="14089" width="7.140625" style="803" bestFit="1" customWidth="1"/>
    <col min="14090" max="14336" width="9.140625" style="803"/>
    <col min="14337" max="14337" width="23.140625" style="803" bestFit="1" customWidth="1"/>
    <col min="14338" max="14341" width="7.42578125" style="803" bestFit="1" customWidth="1"/>
    <col min="14342" max="14345" width="7.140625" style="803" bestFit="1" customWidth="1"/>
    <col min="14346" max="14592" width="9.140625" style="803"/>
    <col min="14593" max="14593" width="23.140625" style="803" bestFit="1" customWidth="1"/>
    <col min="14594" max="14597" width="7.42578125" style="803" bestFit="1" customWidth="1"/>
    <col min="14598" max="14601" width="7.140625" style="803" bestFit="1" customWidth="1"/>
    <col min="14602" max="14848" width="9.140625" style="803"/>
    <col min="14849" max="14849" width="23.140625" style="803" bestFit="1" customWidth="1"/>
    <col min="14850" max="14853" width="7.42578125" style="803" bestFit="1" customWidth="1"/>
    <col min="14854" max="14857" width="7.140625" style="803" bestFit="1" customWidth="1"/>
    <col min="14858" max="15104" width="9.140625" style="803"/>
    <col min="15105" max="15105" width="23.140625" style="803" bestFit="1" customWidth="1"/>
    <col min="15106" max="15109" width="7.42578125" style="803" bestFit="1" customWidth="1"/>
    <col min="15110" max="15113" width="7.140625" style="803" bestFit="1" customWidth="1"/>
    <col min="15114" max="15360" width="9.140625" style="803"/>
    <col min="15361" max="15361" width="23.140625" style="803" bestFit="1" customWidth="1"/>
    <col min="15362" max="15365" width="7.42578125" style="803" bestFit="1" customWidth="1"/>
    <col min="15366" max="15369" width="7.140625" style="803" bestFit="1" customWidth="1"/>
    <col min="15370" max="15616" width="9.140625" style="803"/>
    <col min="15617" max="15617" width="23.140625" style="803" bestFit="1" customWidth="1"/>
    <col min="15618" max="15621" width="7.42578125" style="803" bestFit="1" customWidth="1"/>
    <col min="15622" max="15625" width="7.140625" style="803" bestFit="1" customWidth="1"/>
    <col min="15626" max="15872" width="9.140625" style="803"/>
    <col min="15873" max="15873" width="23.140625" style="803" bestFit="1" customWidth="1"/>
    <col min="15874" max="15877" width="7.42578125" style="803" bestFit="1" customWidth="1"/>
    <col min="15878" max="15881" width="7.140625" style="803" bestFit="1" customWidth="1"/>
    <col min="15882" max="16128" width="9.140625" style="803"/>
    <col min="16129" max="16129" width="23.140625" style="803" bestFit="1" customWidth="1"/>
    <col min="16130" max="16133" width="7.42578125" style="803" bestFit="1" customWidth="1"/>
    <col min="16134" max="16137" width="7.140625" style="803" bestFit="1" customWidth="1"/>
    <col min="16138" max="16384" width="9.140625" style="803"/>
  </cols>
  <sheetData>
    <row r="1" spans="1:12">
      <c r="A1" s="1963" t="s">
        <v>281</v>
      </c>
      <c r="B1" s="1963"/>
      <c r="C1" s="1963"/>
      <c r="D1" s="1963"/>
      <c r="E1" s="1963"/>
      <c r="F1" s="1963"/>
      <c r="G1" s="1963"/>
      <c r="H1" s="1963"/>
      <c r="I1" s="1963"/>
    </row>
    <row r="2" spans="1:12" ht="15.75" customHeight="1">
      <c r="A2" s="1964" t="s">
        <v>606</v>
      </c>
      <c r="B2" s="1964"/>
      <c r="C2" s="1964"/>
      <c r="D2" s="1964"/>
      <c r="E2" s="1964"/>
      <c r="F2" s="1964"/>
      <c r="G2" s="1964"/>
      <c r="H2" s="1964"/>
      <c r="I2" s="1964"/>
      <c r="J2" s="812"/>
    </row>
    <row r="3" spans="1:12" ht="16.5" thickBot="1">
      <c r="H3" s="1925" t="s">
        <v>64</v>
      </c>
      <c r="I3" s="1925"/>
    </row>
    <row r="4" spans="1:12" s="905" customFormat="1" ht="25.5" customHeight="1" thickTop="1">
      <c r="A4" s="1965" t="s">
        <v>322</v>
      </c>
      <c r="B4" s="749">
        <v>2017</v>
      </c>
      <c r="C4" s="750">
        <v>2017</v>
      </c>
      <c r="D4" s="750">
        <v>2018</v>
      </c>
      <c r="E4" s="750">
        <v>2018</v>
      </c>
      <c r="F4" s="1947" t="str">
        <f>'Secu Credit'!F4</f>
        <v>Changes during three months</v>
      </c>
      <c r="G4" s="1948"/>
      <c r="H4" s="1948"/>
      <c r="I4" s="1949"/>
    </row>
    <row r="5" spans="1:12" s="905" customFormat="1" ht="25.5" customHeight="1">
      <c r="A5" s="1966"/>
      <c r="B5" s="751" t="s">
        <v>284</v>
      </c>
      <c r="C5" s="825" t="s">
        <v>285</v>
      </c>
      <c r="D5" s="751" t="s">
        <v>286</v>
      </c>
      <c r="E5" s="825" t="s">
        <v>405</v>
      </c>
      <c r="F5" s="1950" t="str">
        <f>'Secu Credit'!F5:G5</f>
        <v>2017/18</v>
      </c>
      <c r="G5" s="1951"/>
      <c r="H5" s="1950" t="str">
        <f>'Secu Credit'!H5:I5</f>
        <v>2018/19</v>
      </c>
      <c r="I5" s="1952"/>
    </row>
    <row r="6" spans="1:12" s="905" customFormat="1" ht="25.5" customHeight="1">
      <c r="A6" s="1967"/>
      <c r="B6" s="906"/>
      <c r="C6" s="907"/>
      <c r="D6" s="906"/>
      <c r="E6" s="906"/>
      <c r="F6" s="908" t="s">
        <v>3</v>
      </c>
      <c r="G6" s="908" t="s">
        <v>288</v>
      </c>
      <c r="H6" s="908" t="s">
        <v>3</v>
      </c>
      <c r="I6" s="909" t="s">
        <v>288</v>
      </c>
    </row>
    <row r="7" spans="1:12" s="905" customFormat="1" ht="25.5" customHeight="1">
      <c r="A7" s="910" t="s">
        <v>607</v>
      </c>
      <c r="B7" s="911">
        <v>8779.3078067400002</v>
      </c>
      <c r="C7" s="911">
        <v>9873.0216541900008</v>
      </c>
      <c r="D7" s="911">
        <v>9818.5304986230003</v>
      </c>
      <c r="E7" s="911">
        <v>10687.8439680555</v>
      </c>
      <c r="F7" s="911">
        <v>1093.7138474500007</v>
      </c>
      <c r="G7" s="916">
        <v>12.457859680125818</v>
      </c>
      <c r="H7" s="911">
        <v>869.31346943249991</v>
      </c>
      <c r="I7" s="919">
        <v>8.8538042383676121</v>
      </c>
    </row>
    <row r="8" spans="1:12" s="905" customFormat="1" ht="25.5" customHeight="1">
      <c r="A8" s="912" t="s">
        <v>608</v>
      </c>
      <c r="B8" s="913">
        <v>8609.0222978199999</v>
      </c>
      <c r="C8" s="913">
        <v>9669.9109912800013</v>
      </c>
      <c r="D8" s="913">
        <v>9631.5403532540004</v>
      </c>
      <c r="E8" s="913">
        <v>10476.028816555499</v>
      </c>
      <c r="F8" s="913">
        <v>1060.8886934600014</v>
      </c>
      <c r="G8" s="917">
        <v>12.322986940440874</v>
      </c>
      <c r="H8" s="913">
        <v>844.488463301499</v>
      </c>
      <c r="I8" s="920">
        <v>8.7679481404673751</v>
      </c>
    </row>
    <row r="9" spans="1:12" ht="25.5" customHeight="1">
      <c r="A9" s="912" t="s">
        <v>609</v>
      </c>
      <c r="B9" s="913">
        <v>197.68049237</v>
      </c>
      <c r="C9" s="913">
        <v>101.5</v>
      </c>
      <c r="D9" s="913">
        <v>431.89178090999997</v>
      </c>
      <c r="E9" s="913">
        <v>321.47756024</v>
      </c>
      <c r="F9" s="913">
        <v>-96.180492369999996</v>
      </c>
      <c r="G9" s="917">
        <v>-48.654518823222212</v>
      </c>
      <c r="H9" s="913">
        <v>-110.41422066999996</v>
      </c>
      <c r="I9" s="920">
        <v>-25.56525165571713</v>
      </c>
      <c r="K9" s="905"/>
      <c r="L9" s="905"/>
    </row>
    <row r="10" spans="1:12" ht="25.5" customHeight="1">
      <c r="A10" s="912" t="s">
        <v>610</v>
      </c>
      <c r="B10" s="913">
        <v>5169.1952542199997</v>
      </c>
      <c r="C10" s="913">
        <v>5684.425367910002</v>
      </c>
      <c r="D10" s="913">
        <v>5850.9769281099998</v>
      </c>
      <c r="E10" s="913">
        <v>5817.56758188</v>
      </c>
      <c r="F10" s="913">
        <v>515.23011369000233</v>
      </c>
      <c r="G10" s="917">
        <v>9.9673177032610951</v>
      </c>
      <c r="H10" s="913">
        <v>-33.409346229999755</v>
      </c>
      <c r="I10" s="920">
        <v>-0.57100457992733433</v>
      </c>
      <c r="K10" s="905"/>
      <c r="L10" s="905"/>
    </row>
    <row r="11" spans="1:12" ht="25.5" customHeight="1">
      <c r="A11" s="912" t="s">
        <v>611</v>
      </c>
      <c r="B11" s="913">
        <v>1825.7772567900001</v>
      </c>
      <c r="C11" s="913">
        <v>2036.6454610299998</v>
      </c>
      <c r="D11" s="913">
        <v>1883.5567377739999</v>
      </c>
      <c r="E11" s="913">
        <v>2525.2684580155001</v>
      </c>
      <c r="F11" s="913">
        <v>210.86820423999961</v>
      </c>
      <c r="G11" s="917">
        <v>11.54950328446629</v>
      </c>
      <c r="H11" s="913">
        <v>641.71172024150019</v>
      </c>
      <c r="I11" s="920">
        <v>34.069147340890801</v>
      </c>
      <c r="K11" s="905"/>
      <c r="L11" s="905"/>
    </row>
    <row r="12" spans="1:12" ht="25.5" customHeight="1">
      <c r="A12" s="912" t="s">
        <v>612</v>
      </c>
      <c r="B12" s="913">
        <v>1416.36929444</v>
      </c>
      <c r="C12" s="913">
        <v>1847.34016234</v>
      </c>
      <c r="D12" s="913">
        <v>1465.1149064599999</v>
      </c>
      <c r="E12" s="913">
        <v>1811.7152164199999</v>
      </c>
      <c r="F12" s="913">
        <v>430.97086790000003</v>
      </c>
      <c r="G12" s="917">
        <v>30.427860134485339</v>
      </c>
      <c r="H12" s="913">
        <v>346.60030996</v>
      </c>
      <c r="I12" s="920">
        <v>23.656868716014444</v>
      </c>
      <c r="K12" s="905"/>
      <c r="L12" s="905"/>
    </row>
    <row r="13" spans="1:12" ht="25.5" customHeight="1">
      <c r="A13" s="912" t="s">
        <v>613</v>
      </c>
      <c r="B13" s="913">
        <v>0</v>
      </c>
      <c r="C13" s="913">
        <v>296.34878051999999</v>
      </c>
      <c r="D13" s="913">
        <v>174.77</v>
      </c>
      <c r="E13" s="913">
        <v>173.85299999999998</v>
      </c>
      <c r="F13" s="913">
        <v>296.34878051999999</v>
      </c>
      <c r="G13" s="917"/>
      <c r="H13" s="913">
        <v>-0.91700000000003001</v>
      </c>
      <c r="I13" s="920">
        <v>-0.52468959203526344</v>
      </c>
      <c r="K13" s="905"/>
      <c r="L13" s="905"/>
    </row>
    <row r="14" spans="1:12" ht="25.5" customHeight="1">
      <c r="A14" s="912" t="s">
        <v>614</v>
      </c>
      <c r="B14" s="913">
        <v>1416.36929444</v>
      </c>
      <c r="C14" s="913">
        <v>1550.99138182</v>
      </c>
      <c r="D14" s="913">
        <v>1290.3449064599999</v>
      </c>
      <c r="E14" s="913">
        <v>1637.8622164199999</v>
      </c>
      <c r="F14" s="913">
        <v>134.62208738000004</v>
      </c>
      <c r="G14" s="917">
        <v>9.5047307159554411</v>
      </c>
      <c r="H14" s="913">
        <v>347.51730995999992</v>
      </c>
      <c r="I14" s="920">
        <v>26.932125528622976</v>
      </c>
      <c r="K14" s="905"/>
      <c r="L14" s="905"/>
    </row>
    <row r="15" spans="1:12" s="905" customFormat="1" ht="25.5" customHeight="1">
      <c r="A15" s="912" t="s">
        <v>615</v>
      </c>
      <c r="B15" s="913">
        <v>170.28550892000001</v>
      </c>
      <c r="C15" s="913">
        <v>203.11066291000003</v>
      </c>
      <c r="D15" s="913">
        <v>186.99014536900003</v>
      </c>
      <c r="E15" s="913">
        <v>211.81515150000001</v>
      </c>
      <c r="F15" s="913">
        <v>32.825153990000018</v>
      </c>
      <c r="G15" s="917">
        <v>19.276539852502218</v>
      </c>
      <c r="H15" s="913">
        <v>24.825006130999981</v>
      </c>
      <c r="I15" s="920">
        <v>13.276103979710349</v>
      </c>
    </row>
    <row r="16" spans="1:12" ht="25.5" customHeight="1">
      <c r="A16" s="910" t="s">
        <v>616</v>
      </c>
      <c r="B16" s="911">
        <v>1054.3269550700002</v>
      </c>
      <c r="C16" s="911">
        <v>1053.6779300200001</v>
      </c>
      <c r="D16" s="911">
        <v>1047.5076262799998</v>
      </c>
      <c r="E16" s="911">
        <v>1041.46104257</v>
      </c>
      <c r="F16" s="911">
        <v>-0.64902505000009114</v>
      </c>
      <c r="G16" s="916">
        <v>-6.1558233608567874E-2</v>
      </c>
      <c r="H16" s="911">
        <v>-6.0465837099998225</v>
      </c>
      <c r="I16" s="919">
        <v>-0.57723529245061211</v>
      </c>
      <c r="K16" s="905"/>
      <c r="L16" s="905"/>
    </row>
    <row r="17" spans="1:12" ht="25.5" customHeight="1">
      <c r="A17" s="912" t="s">
        <v>608</v>
      </c>
      <c r="B17" s="913">
        <v>1053.6569550700001</v>
      </c>
      <c r="C17" s="913">
        <v>1053.6569550700001</v>
      </c>
      <c r="D17" s="913">
        <v>1047.4796596799999</v>
      </c>
      <c r="E17" s="913">
        <v>1041.4330759700001</v>
      </c>
      <c r="F17" s="913">
        <v>0</v>
      </c>
      <c r="G17" s="917">
        <v>0</v>
      </c>
      <c r="H17" s="913">
        <v>-6.0465837099998225</v>
      </c>
      <c r="I17" s="920">
        <v>-0.57725070402293299</v>
      </c>
      <c r="K17" s="905"/>
      <c r="L17" s="905"/>
    </row>
    <row r="18" spans="1:12" ht="25.5" customHeight="1">
      <c r="A18" s="912" t="s">
        <v>615</v>
      </c>
      <c r="B18" s="913">
        <v>0.67</v>
      </c>
      <c r="C18" s="913">
        <v>2.0974949999999999E-2</v>
      </c>
      <c r="D18" s="913">
        <v>2.7966599999999998E-2</v>
      </c>
      <c r="E18" s="913">
        <v>2.7966599999999998E-2</v>
      </c>
      <c r="F18" s="913">
        <v>-0.64902504999999999</v>
      </c>
      <c r="G18" s="917">
        <v>-96.869410447761183</v>
      </c>
      <c r="H18" s="913">
        <v>0</v>
      </c>
      <c r="I18" s="920">
        <v>0</v>
      </c>
      <c r="K18" s="905"/>
      <c r="L18" s="905"/>
    </row>
    <row r="19" spans="1:12" ht="25.5" customHeight="1">
      <c r="A19" s="910" t="s">
        <v>617</v>
      </c>
      <c r="B19" s="911">
        <v>9833.6347618100008</v>
      </c>
      <c r="C19" s="911">
        <v>10926.69958421</v>
      </c>
      <c r="D19" s="911">
        <v>10866.038124903</v>
      </c>
      <c r="E19" s="911">
        <v>11729.3050106255</v>
      </c>
      <c r="F19" s="911">
        <v>1093.0648223999997</v>
      </c>
      <c r="G19" s="916">
        <v>11.115572714221976</v>
      </c>
      <c r="H19" s="911">
        <v>863.26688572249986</v>
      </c>
      <c r="I19" s="919">
        <v>7.9446333226463457</v>
      </c>
      <c r="K19" s="905"/>
      <c r="L19" s="905"/>
    </row>
    <row r="20" spans="1:12" ht="25.5" customHeight="1">
      <c r="A20" s="912" t="s">
        <v>608</v>
      </c>
      <c r="B20" s="913">
        <v>9662.6792528900005</v>
      </c>
      <c r="C20" s="913">
        <v>10723.567946350002</v>
      </c>
      <c r="D20" s="913">
        <v>10679.020012934001</v>
      </c>
      <c r="E20" s="913">
        <v>11517.4618925255</v>
      </c>
      <c r="F20" s="913">
        <v>1060.8886934600014</v>
      </c>
      <c r="G20" s="917">
        <v>10.979239460346376</v>
      </c>
      <c r="H20" s="913">
        <v>838.44187959149895</v>
      </c>
      <c r="I20" s="920">
        <v>7.8512998250402353</v>
      </c>
      <c r="K20" s="905"/>
      <c r="L20" s="905"/>
    </row>
    <row r="21" spans="1:12" s="905" customFormat="1" ht="25.5" customHeight="1" thickBot="1">
      <c r="A21" s="914" t="s">
        <v>615</v>
      </c>
      <c r="B21" s="915">
        <v>170.95550892</v>
      </c>
      <c r="C21" s="915">
        <v>203.13163786000004</v>
      </c>
      <c r="D21" s="915">
        <v>187.01811196900005</v>
      </c>
      <c r="E21" s="915">
        <v>211.84311810000003</v>
      </c>
      <c r="F21" s="915">
        <v>32.176128940000041</v>
      </c>
      <c r="G21" s="918">
        <v>18.82134664350426</v>
      </c>
      <c r="H21" s="915">
        <v>24.825006130999981</v>
      </c>
      <c r="I21" s="921">
        <v>13.274118677401123</v>
      </c>
      <c r="J21" s="803"/>
    </row>
    <row r="22" spans="1:12" ht="25.5" customHeight="1" thickTop="1">
      <c r="A22" s="705" t="s">
        <v>316</v>
      </c>
      <c r="D22" s="904"/>
      <c r="K22" s="905"/>
    </row>
    <row r="23" spans="1:12">
      <c r="C23" s="803"/>
      <c r="D23" s="904"/>
      <c r="E23" s="904"/>
    </row>
    <row r="24" spans="1:12">
      <c r="C24" s="803"/>
    </row>
    <row r="25" spans="1:12">
      <c r="C25" s="803"/>
    </row>
    <row r="26" spans="1:12">
      <c r="C26" s="803"/>
    </row>
  </sheetData>
  <mergeCells count="7">
    <mergeCell ref="A1:I1"/>
    <mergeCell ref="A2:I2"/>
    <mergeCell ref="H3:I3"/>
    <mergeCell ref="F4:I4"/>
    <mergeCell ref="F5:G5"/>
    <mergeCell ref="H5:I5"/>
    <mergeCell ref="A4:A6"/>
  </mergeCells>
  <pageMargins left="0.5" right="0.5" top="0.5" bottom="0.5" header="0.3" footer="0.3"/>
  <pageSetup scale="90" orientation="portrait" r:id="rId1"/>
</worksheet>
</file>

<file path=xl/worksheets/sheet36.xml><?xml version="1.0" encoding="utf-8"?>
<worksheet xmlns="http://schemas.openxmlformats.org/spreadsheetml/2006/main" xmlns:r="http://schemas.openxmlformats.org/officeDocument/2006/relationships">
  <sheetPr>
    <pageSetUpPr fitToPage="1"/>
  </sheetPr>
  <dimension ref="C1:T106"/>
  <sheetViews>
    <sheetView zoomScale="86" zoomScaleNormal="86" zoomScaleSheetLayoutView="93" workbookViewId="0">
      <selection activeCell="M13" sqref="M13"/>
    </sheetView>
  </sheetViews>
  <sheetFormatPr defaultRowHeight="15.75"/>
  <cols>
    <col min="1" max="2" width="9.140625" style="165"/>
    <col min="3" max="3" width="18.7109375" style="165" customWidth="1"/>
    <col min="4" max="11" width="15.85546875" style="165" customWidth="1"/>
    <col min="12" max="12" width="9.140625" style="165"/>
    <col min="13" max="13" width="11.7109375" style="165" customWidth="1"/>
    <col min="14" max="14" width="11.5703125" style="165" bestFit="1" customWidth="1"/>
    <col min="15" max="241" width="9.140625" style="165"/>
    <col min="242" max="242" width="18.7109375" style="165" customWidth="1"/>
    <col min="243" max="243" width="18.42578125" style="165" customWidth="1"/>
    <col min="244" max="244" width="19.5703125" style="165" customWidth="1"/>
    <col min="245" max="245" width="11.7109375" style="165" bestFit="1" customWidth="1"/>
    <col min="246" max="246" width="19.5703125" style="165" bestFit="1" customWidth="1"/>
    <col min="247" max="247" width="13" style="165" bestFit="1" customWidth="1"/>
    <col min="248" max="248" width="19.5703125" style="165" bestFit="1" customWidth="1"/>
    <col min="249" max="249" width="11.85546875" style="165" bestFit="1" customWidth="1"/>
    <col min="250" max="250" width="19.5703125" style="165" bestFit="1" customWidth="1"/>
    <col min="251" max="251" width="14" style="165" bestFit="1" customWidth="1"/>
    <col min="252" max="252" width="19.5703125" style="165" bestFit="1" customWidth="1"/>
    <col min="253" max="254" width="14.42578125" style="165" customWidth="1"/>
    <col min="255" max="255" width="11.5703125" style="165" bestFit="1" customWidth="1"/>
    <col min="256" max="497" width="9.140625" style="165"/>
    <col min="498" max="498" width="18.7109375" style="165" customWidth="1"/>
    <col min="499" max="499" width="18.42578125" style="165" customWidth="1"/>
    <col min="500" max="500" width="19.5703125" style="165" customWidth="1"/>
    <col min="501" max="501" width="11.7109375" style="165" bestFit="1" customWidth="1"/>
    <col min="502" max="502" width="19.5703125" style="165" bestFit="1" customWidth="1"/>
    <col min="503" max="503" width="13" style="165" bestFit="1" customWidth="1"/>
    <col min="504" max="504" width="19.5703125" style="165" bestFit="1" customWidth="1"/>
    <col min="505" max="505" width="11.85546875" style="165" bestFit="1" customWidth="1"/>
    <col min="506" max="506" width="19.5703125" style="165" bestFit="1" customWidth="1"/>
    <col min="507" max="507" width="14" style="165" bestFit="1" customWidth="1"/>
    <col min="508" max="508" width="19.5703125" style="165" bestFit="1" customWidth="1"/>
    <col min="509" max="510" width="14.42578125" style="165" customWidth="1"/>
    <col min="511" max="511" width="11.5703125" style="165" bestFit="1" customWidth="1"/>
    <col min="512" max="753" width="9.140625" style="165"/>
    <col min="754" max="754" width="18.7109375" style="165" customWidth="1"/>
    <col min="755" max="755" width="18.42578125" style="165" customWidth="1"/>
    <col min="756" max="756" width="19.5703125" style="165" customWidth="1"/>
    <col min="757" max="757" width="11.7109375" style="165" bestFit="1" customWidth="1"/>
    <col min="758" max="758" width="19.5703125" style="165" bestFit="1" customWidth="1"/>
    <col min="759" max="759" width="13" style="165" bestFit="1" customWidth="1"/>
    <col min="760" max="760" width="19.5703125" style="165" bestFit="1" customWidth="1"/>
    <col min="761" max="761" width="11.85546875" style="165" bestFit="1" customWidth="1"/>
    <col min="762" max="762" width="19.5703125" style="165" bestFit="1" customWidth="1"/>
    <col min="763" max="763" width="14" style="165" bestFit="1" customWidth="1"/>
    <col min="764" max="764" width="19.5703125" style="165" bestFit="1" customWidth="1"/>
    <col min="765" max="766" width="14.42578125" style="165" customWidth="1"/>
    <col min="767" max="767" width="11.5703125" style="165" bestFit="1" customWidth="1"/>
    <col min="768" max="1009" width="9.140625" style="165"/>
    <col min="1010" max="1010" width="18.7109375" style="165" customWidth="1"/>
    <col min="1011" max="1011" width="18.42578125" style="165" customWidth="1"/>
    <col min="1012" max="1012" width="19.5703125" style="165" customWidth="1"/>
    <col min="1013" max="1013" width="11.7109375" style="165" bestFit="1" customWidth="1"/>
    <col min="1014" max="1014" width="19.5703125" style="165" bestFit="1" customWidth="1"/>
    <col min="1015" max="1015" width="13" style="165" bestFit="1" customWidth="1"/>
    <col min="1016" max="1016" width="19.5703125" style="165" bestFit="1" customWidth="1"/>
    <col min="1017" max="1017" width="11.85546875" style="165" bestFit="1" customWidth="1"/>
    <col min="1018" max="1018" width="19.5703125" style="165" bestFit="1" customWidth="1"/>
    <col min="1019" max="1019" width="14" style="165" bestFit="1" customWidth="1"/>
    <col min="1020" max="1020" width="19.5703125" style="165" bestFit="1" customWidth="1"/>
    <col min="1021" max="1022" width="14.42578125" style="165" customWidth="1"/>
    <col min="1023" max="1023" width="11.5703125" style="165" bestFit="1" customWidth="1"/>
    <col min="1024" max="1265" width="9.140625" style="165"/>
    <col min="1266" max="1266" width="18.7109375" style="165" customWidth="1"/>
    <col min="1267" max="1267" width="18.42578125" style="165" customWidth="1"/>
    <col min="1268" max="1268" width="19.5703125" style="165" customWidth="1"/>
    <col min="1269" max="1269" width="11.7109375" style="165" bestFit="1" customWidth="1"/>
    <col min="1270" max="1270" width="19.5703125" style="165" bestFit="1" customWidth="1"/>
    <col min="1271" max="1271" width="13" style="165" bestFit="1" customWidth="1"/>
    <col min="1272" max="1272" width="19.5703125" style="165" bestFit="1" customWidth="1"/>
    <col min="1273" max="1273" width="11.85546875" style="165" bestFit="1" customWidth="1"/>
    <col min="1274" max="1274" width="19.5703125" style="165" bestFit="1" customWidth="1"/>
    <col min="1275" max="1275" width="14" style="165" bestFit="1" customWidth="1"/>
    <col min="1276" max="1276" width="19.5703125" style="165" bestFit="1" customWidth="1"/>
    <col min="1277" max="1278" width="14.42578125" style="165" customWidth="1"/>
    <col min="1279" max="1279" width="11.5703125" style="165" bestFit="1" customWidth="1"/>
    <col min="1280" max="1521" width="9.140625" style="165"/>
    <col min="1522" max="1522" width="18.7109375" style="165" customWidth="1"/>
    <col min="1523" max="1523" width="18.42578125" style="165" customWidth="1"/>
    <col min="1524" max="1524" width="19.5703125" style="165" customWidth="1"/>
    <col min="1525" max="1525" width="11.7109375" style="165" bestFit="1" customWidth="1"/>
    <col min="1526" max="1526" width="19.5703125" style="165" bestFit="1" customWidth="1"/>
    <col min="1527" max="1527" width="13" style="165" bestFit="1" customWidth="1"/>
    <col min="1528" max="1528" width="19.5703125" style="165" bestFit="1" customWidth="1"/>
    <col min="1529" max="1529" width="11.85546875" style="165" bestFit="1" customWidth="1"/>
    <col min="1530" max="1530" width="19.5703125" style="165" bestFit="1" customWidth="1"/>
    <col min="1531" max="1531" width="14" style="165" bestFit="1" customWidth="1"/>
    <col min="1532" max="1532" width="19.5703125" style="165" bestFit="1" customWidth="1"/>
    <col min="1533" max="1534" width="14.42578125" style="165" customWidth="1"/>
    <col min="1535" max="1535" width="11.5703125" style="165" bestFit="1" customWidth="1"/>
    <col min="1536" max="1777" width="9.140625" style="165"/>
    <col min="1778" max="1778" width="18.7109375" style="165" customWidth="1"/>
    <col min="1779" max="1779" width="18.42578125" style="165" customWidth="1"/>
    <col min="1780" max="1780" width="19.5703125" style="165" customWidth="1"/>
    <col min="1781" max="1781" width="11.7109375" style="165" bestFit="1" customWidth="1"/>
    <col min="1782" max="1782" width="19.5703125" style="165" bestFit="1" customWidth="1"/>
    <col min="1783" max="1783" width="13" style="165" bestFit="1" customWidth="1"/>
    <col min="1784" max="1784" width="19.5703125" style="165" bestFit="1" customWidth="1"/>
    <col min="1785" max="1785" width="11.85546875" style="165" bestFit="1" customWidth="1"/>
    <col min="1786" max="1786" width="19.5703125" style="165" bestFit="1" customWidth="1"/>
    <col min="1787" max="1787" width="14" style="165" bestFit="1" customWidth="1"/>
    <col min="1788" max="1788" width="19.5703125" style="165" bestFit="1" customWidth="1"/>
    <col min="1789" max="1790" width="14.42578125" style="165" customWidth="1"/>
    <col min="1791" max="1791" width="11.5703125" style="165" bestFit="1" customWidth="1"/>
    <col min="1792" max="2033" width="9.140625" style="165"/>
    <col min="2034" max="2034" width="18.7109375" style="165" customWidth="1"/>
    <col min="2035" max="2035" width="18.42578125" style="165" customWidth="1"/>
    <col min="2036" max="2036" width="19.5703125" style="165" customWidth="1"/>
    <col min="2037" max="2037" width="11.7109375" style="165" bestFit="1" customWidth="1"/>
    <col min="2038" max="2038" width="19.5703125" style="165" bestFit="1" customWidth="1"/>
    <col min="2039" max="2039" width="13" style="165" bestFit="1" customWidth="1"/>
    <col min="2040" max="2040" width="19.5703125" style="165" bestFit="1" customWidth="1"/>
    <col min="2041" max="2041" width="11.85546875" style="165" bestFit="1" customWidth="1"/>
    <col min="2042" max="2042" width="19.5703125" style="165" bestFit="1" customWidth="1"/>
    <col min="2043" max="2043" width="14" style="165" bestFit="1" customWidth="1"/>
    <col min="2044" max="2044" width="19.5703125" style="165" bestFit="1" customWidth="1"/>
    <col min="2045" max="2046" width="14.42578125" style="165" customWidth="1"/>
    <col min="2047" max="2047" width="11.5703125" style="165" bestFit="1" customWidth="1"/>
    <col min="2048" max="2289" width="9.140625" style="165"/>
    <col min="2290" max="2290" width="18.7109375" style="165" customWidth="1"/>
    <col min="2291" max="2291" width="18.42578125" style="165" customWidth="1"/>
    <col min="2292" max="2292" width="19.5703125" style="165" customWidth="1"/>
    <col min="2293" max="2293" width="11.7109375" style="165" bestFit="1" customWidth="1"/>
    <col min="2294" max="2294" width="19.5703125" style="165" bestFit="1" customWidth="1"/>
    <col min="2295" max="2295" width="13" style="165" bestFit="1" customWidth="1"/>
    <col min="2296" max="2296" width="19.5703125" style="165" bestFit="1" customWidth="1"/>
    <col min="2297" max="2297" width="11.85546875" style="165" bestFit="1" customWidth="1"/>
    <col min="2298" max="2298" width="19.5703125" style="165" bestFit="1" customWidth="1"/>
    <col min="2299" max="2299" width="14" style="165" bestFit="1" customWidth="1"/>
    <col min="2300" max="2300" width="19.5703125" style="165" bestFit="1" customWidth="1"/>
    <col min="2301" max="2302" width="14.42578125" style="165" customWidth="1"/>
    <col min="2303" max="2303" width="11.5703125" style="165" bestFit="1" customWidth="1"/>
    <col min="2304" max="2545" width="9.140625" style="165"/>
    <col min="2546" max="2546" width="18.7109375" style="165" customWidth="1"/>
    <col min="2547" max="2547" width="18.42578125" style="165" customWidth="1"/>
    <col min="2548" max="2548" width="19.5703125" style="165" customWidth="1"/>
    <col min="2549" max="2549" width="11.7109375" style="165" bestFit="1" customWidth="1"/>
    <col min="2550" max="2550" width="19.5703125" style="165" bestFit="1" customWidth="1"/>
    <col min="2551" max="2551" width="13" style="165" bestFit="1" customWidth="1"/>
    <col min="2552" max="2552" width="19.5703125" style="165" bestFit="1" customWidth="1"/>
    <col min="2553" max="2553" width="11.85546875" style="165" bestFit="1" customWidth="1"/>
    <col min="2554" max="2554" width="19.5703125" style="165" bestFit="1" customWidth="1"/>
    <col min="2555" max="2555" width="14" style="165" bestFit="1" customWidth="1"/>
    <col min="2556" max="2556" width="19.5703125" style="165" bestFit="1" customWidth="1"/>
    <col min="2557" max="2558" width="14.42578125" style="165" customWidth="1"/>
    <col min="2559" max="2559" width="11.5703125" style="165" bestFit="1" customWidth="1"/>
    <col min="2560" max="2801" width="9.140625" style="165"/>
    <col min="2802" max="2802" width="18.7109375" style="165" customWidth="1"/>
    <col min="2803" max="2803" width="18.42578125" style="165" customWidth="1"/>
    <col min="2804" max="2804" width="19.5703125" style="165" customWidth="1"/>
    <col min="2805" max="2805" width="11.7109375" style="165" bestFit="1" customWidth="1"/>
    <col min="2806" max="2806" width="19.5703125" style="165" bestFit="1" customWidth="1"/>
    <col min="2807" max="2807" width="13" style="165" bestFit="1" customWidth="1"/>
    <col min="2808" max="2808" width="19.5703125" style="165" bestFit="1" customWidth="1"/>
    <col min="2809" max="2809" width="11.85546875" style="165" bestFit="1" customWidth="1"/>
    <col min="2810" max="2810" width="19.5703125" style="165" bestFit="1" customWidth="1"/>
    <col min="2811" max="2811" width="14" style="165" bestFit="1" customWidth="1"/>
    <col min="2812" max="2812" width="19.5703125" style="165" bestFit="1" customWidth="1"/>
    <col min="2813" max="2814" width="14.42578125" style="165" customWidth="1"/>
    <col min="2815" max="2815" width="11.5703125" style="165" bestFit="1" customWidth="1"/>
    <col min="2816" max="3057" width="9.140625" style="165"/>
    <col min="3058" max="3058" width="18.7109375" style="165" customWidth="1"/>
    <col min="3059" max="3059" width="18.42578125" style="165" customWidth="1"/>
    <col min="3060" max="3060" width="19.5703125" style="165" customWidth="1"/>
    <col min="3061" max="3061" width="11.7109375" style="165" bestFit="1" customWidth="1"/>
    <col min="3062" max="3062" width="19.5703125" style="165" bestFit="1" customWidth="1"/>
    <col min="3063" max="3063" width="13" style="165" bestFit="1" customWidth="1"/>
    <col min="3064" max="3064" width="19.5703125" style="165" bestFit="1" customWidth="1"/>
    <col min="3065" max="3065" width="11.85546875" style="165" bestFit="1" customWidth="1"/>
    <col min="3066" max="3066" width="19.5703125" style="165" bestFit="1" customWidth="1"/>
    <col min="3067" max="3067" width="14" style="165" bestFit="1" customWidth="1"/>
    <col min="3068" max="3068" width="19.5703125" style="165" bestFit="1" customWidth="1"/>
    <col min="3069" max="3070" width="14.42578125" style="165" customWidth="1"/>
    <col min="3071" max="3071" width="11.5703125" style="165" bestFit="1" customWidth="1"/>
    <col min="3072" max="3313" width="9.140625" style="165"/>
    <col min="3314" max="3314" width="18.7109375" style="165" customWidth="1"/>
    <col min="3315" max="3315" width="18.42578125" style="165" customWidth="1"/>
    <col min="3316" max="3316" width="19.5703125" style="165" customWidth="1"/>
    <col min="3317" max="3317" width="11.7109375" style="165" bestFit="1" customWidth="1"/>
    <col min="3318" max="3318" width="19.5703125" style="165" bestFit="1" customWidth="1"/>
    <col min="3319" max="3319" width="13" style="165" bestFit="1" customWidth="1"/>
    <col min="3320" max="3320" width="19.5703125" style="165" bestFit="1" customWidth="1"/>
    <col min="3321" max="3321" width="11.85546875" style="165" bestFit="1" customWidth="1"/>
    <col min="3322" max="3322" width="19.5703125" style="165" bestFit="1" customWidth="1"/>
    <col min="3323" max="3323" width="14" style="165" bestFit="1" customWidth="1"/>
    <col min="3324" max="3324" width="19.5703125" style="165" bestFit="1" customWidth="1"/>
    <col min="3325" max="3326" width="14.42578125" style="165" customWidth="1"/>
    <col min="3327" max="3327" width="11.5703125" style="165" bestFit="1" customWidth="1"/>
    <col min="3328" max="3569" width="9.140625" style="165"/>
    <col min="3570" max="3570" width="18.7109375" style="165" customWidth="1"/>
    <col min="3571" max="3571" width="18.42578125" style="165" customWidth="1"/>
    <col min="3572" max="3572" width="19.5703125" style="165" customWidth="1"/>
    <col min="3573" max="3573" width="11.7109375" style="165" bestFit="1" customWidth="1"/>
    <col min="3574" max="3574" width="19.5703125" style="165" bestFit="1" customWidth="1"/>
    <col min="3575" max="3575" width="13" style="165" bestFit="1" customWidth="1"/>
    <col min="3576" max="3576" width="19.5703125" style="165" bestFit="1" customWidth="1"/>
    <col min="3577" max="3577" width="11.85546875" style="165" bestFit="1" customWidth="1"/>
    <col min="3578" max="3578" width="19.5703125" style="165" bestFit="1" customWidth="1"/>
    <col min="3579" max="3579" width="14" style="165" bestFit="1" customWidth="1"/>
    <col min="3580" max="3580" width="19.5703125" style="165" bestFit="1" customWidth="1"/>
    <col min="3581" max="3582" width="14.42578125" style="165" customWidth="1"/>
    <col min="3583" max="3583" width="11.5703125" style="165" bestFit="1" customWidth="1"/>
    <col min="3584" max="3825" width="9.140625" style="165"/>
    <col min="3826" max="3826" width="18.7109375" style="165" customWidth="1"/>
    <col min="3827" max="3827" width="18.42578125" style="165" customWidth="1"/>
    <col min="3828" max="3828" width="19.5703125" style="165" customWidth="1"/>
    <col min="3829" max="3829" width="11.7109375" style="165" bestFit="1" customWidth="1"/>
    <col min="3830" max="3830" width="19.5703125" style="165" bestFit="1" customWidth="1"/>
    <col min="3831" max="3831" width="13" style="165" bestFit="1" customWidth="1"/>
    <col min="3832" max="3832" width="19.5703125" style="165" bestFit="1" customWidth="1"/>
    <col min="3833" max="3833" width="11.85546875" style="165" bestFit="1" customWidth="1"/>
    <col min="3834" max="3834" width="19.5703125" style="165" bestFit="1" customWidth="1"/>
    <col min="3835" max="3835" width="14" style="165" bestFit="1" customWidth="1"/>
    <col min="3836" max="3836" width="19.5703125" style="165" bestFit="1" customWidth="1"/>
    <col min="3837" max="3838" width="14.42578125" style="165" customWidth="1"/>
    <col min="3839" max="3839" width="11.5703125" style="165" bestFit="1" customWidth="1"/>
    <col min="3840" max="4081" width="9.140625" style="165"/>
    <col min="4082" max="4082" width="18.7109375" style="165" customWidth="1"/>
    <col min="4083" max="4083" width="18.42578125" style="165" customWidth="1"/>
    <col min="4084" max="4084" width="19.5703125" style="165" customWidth="1"/>
    <col min="4085" max="4085" width="11.7109375" style="165" bestFit="1" customWidth="1"/>
    <col min="4086" max="4086" width="19.5703125" style="165" bestFit="1" customWidth="1"/>
    <col min="4087" max="4087" width="13" style="165" bestFit="1" customWidth="1"/>
    <col min="4088" max="4088" width="19.5703125" style="165" bestFit="1" customWidth="1"/>
    <col min="4089" max="4089" width="11.85546875" style="165" bestFit="1" customWidth="1"/>
    <col min="4090" max="4090" width="19.5703125" style="165" bestFit="1" customWidth="1"/>
    <col min="4091" max="4091" width="14" style="165" bestFit="1" customWidth="1"/>
    <col min="4092" max="4092" width="19.5703125" style="165" bestFit="1" customWidth="1"/>
    <col min="4093" max="4094" width="14.42578125" style="165" customWidth="1"/>
    <col min="4095" max="4095" width="11.5703125" style="165" bestFit="1" customWidth="1"/>
    <col min="4096" max="4337" width="9.140625" style="165"/>
    <col min="4338" max="4338" width="18.7109375" style="165" customWidth="1"/>
    <col min="4339" max="4339" width="18.42578125" style="165" customWidth="1"/>
    <col min="4340" max="4340" width="19.5703125" style="165" customWidth="1"/>
    <col min="4341" max="4341" width="11.7109375" style="165" bestFit="1" customWidth="1"/>
    <col min="4342" max="4342" width="19.5703125" style="165" bestFit="1" customWidth="1"/>
    <col min="4343" max="4343" width="13" style="165" bestFit="1" customWidth="1"/>
    <col min="4344" max="4344" width="19.5703125" style="165" bestFit="1" customWidth="1"/>
    <col min="4345" max="4345" width="11.85546875" style="165" bestFit="1" customWidth="1"/>
    <col min="4346" max="4346" width="19.5703125" style="165" bestFit="1" customWidth="1"/>
    <col min="4347" max="4347" width="14" style="165" bestFit="1" customWidth="1"/>
    <col min="4348" max="4348" width="19.5703125" style="165" bestFit="1" customWidth="1"/>
    <col min="4349" max="4350" width="14.42578125" style="165" customWidth="1"/>
    <col min="4351" max="4351" width="11.5703125" style="165" bestFit="1" customWidth="1"/>
    <col min="4352" max="4593" width="9.140625" style="165"/>
    <col min="4594" max="4594" width="18.7109375" style="165" customWidth="1"/>
    <col min="4595" max="4595" width="18.42578125" style="165" customWidth="1"/>
    <col min="4596" max="4596" width="19.5703125" style="165" customWidth="1"/>
    <col min="4597" max="4597" width="11.7109375" style="165" bestFit="1" customWidth="1"/>
    <col min="4598" max="4598" width="19.5703125" style="165" bestFit="1" customWidth="1"/>
    <col min="4599" max="4599" width="13" style="165" bestFit="1" customWidth="1"/>
    <col min="4600" max="4600" width="19.5703125" style="165" bestFit="1" customWidth="1"/>
    <col min="4601" max="4601" width="11.85546875" style="165" bestFit="1" customWidth="1"/>
    <col min="4602" max="4602" width="19.5703125" style="165" bestFit="1" customWidth="1"/>
    <col min="4603" max="4603" width="14" style="165" bestFit="1" customWidth="1"/>
    <col min="4604" max="4604" width="19.5703125" style="165" bestFit="1" customWidth="1"/>
    <col min="4605" max="4606" width="14.42578125" style="165" customWidth="1"/>
    <col min="4607" max="4607" width="11.5703125" style="165" bestFit="1" customWidth="1"/>
    <col min="4608" max="4849" width="9.140625" style="165"/>
    <col min="4850" max="4850" width="18.7109375" style="165" customWidth="1"/>
    <col min="4851" max="4851" width="18.42578125" style="165" customWidth="1"/>
    <col min="4852" max="4852" width="19.5703125" style="165" customWidth="1"/>
    <col min="4853" max="4853" width="11.7109375" style="165" bestFit="1" customWidth="1"/>
    <col min="4854" max="4854" width="19.5703125" style="165" bestFit="1" customWidth="1"/>
    <col min="4855" max="4855" width="13" style="165" bestFit="1" customWidth="1"/>
    <col min="4856" max="4856" width="19.5703125" style="165" bestFit="1" customWidth="1"/>
    <col min="4857" max="4857" width="11.85546875" style="165" bestFit="1" customWidth="1"/>
    <col min="4858" max="4858" width="19.5703125" style="165" bestFit="1" customWidth="1"/>
    <col min="4859" max="4859" width="14" style="165" bestFit="1" customWidth="1"/>
    <col min="4860" max="4860" width="19.5703125" style="165" bestFit="1" customWidth="1"/>
    <col min="4861" max="4862" width="14.42578125" style="165" customWidth="1"/>
    <col min="4863" max="4863" width="11.5703125" style="165" bestFit="1" customWidth="1"/>
    <col min="4864" max="5105" width="9.140625" style="165"/>
    <col min="5106" max="5106" width="18.7109375" style="165" customWidth="1"/>
    <col min="5107" max="5107" width="18.42578125" style="165" customWidth="1"/>
    <col min="5108" max="5108" width="19.5703125" style="165" customWidth="1"/>
    <col min="5109" max="5109" width="11.7109375" style="165" bestFit="1" customWidth="1"/>
    <col min="5110" max="5110" width="19.5703125" style="165" bestFit="1" customWidth="1"/>
    <col min="5111" max="5111" width="13" style="165" bestFit="1" customWidth="1"/>
    <col min="5112" max="5112" width="19.5703125" style="165" bestFit="1" customWidth="1"/>
    <col min="5113" max="5113" width="11.85546875" style="165" bestFit="1" customWidth="1"/>
    <col min="5114" max="5114" width="19.5703125" style="165" bestFit="1" customWidth="1"/>
    <col min="5115" max="5115" width="14" style="165" bestFit="1" customWidth="1"/>
    <col min="5116" max="5116" width="19.5703125" style="165" bestFit="1" customWidth="1"/>
    <col min="5117" max="5118" width="14.42578125" style="165" customWidth="1"/>
    <col min="5119" max="5119" width="11.5703125" style="165" bestFit="1" customWidth="1"/>
    <col min="5120" max="5361" width="9.140625" style="165"/>
    <col min="5362" max="5362" width="18.7109375" style="165" customWidth="1"/>
    <col min="5363" max="5363" width="18.42578125" style="165" customWidth="1"/>
    <col min="5364" max="5364" width="19.5703125" style="165" customWidth="1"/>
    <col min="5365" max="5365" width="11.7109375" style="165" bestFit="1" customWidth="1"/>
    <col min="5366" max="5366" width="19.5703125" style="165" bestFit="1" customWidth="1"/>
    <col min="5367" max="5367" width="13" style="165" bestFit="1" customWidth="1"/>
    <col min="5368" max="5368" width="19.5703125" style="165" bestFit="1" customWidth="1"/>
    <col min="5369" max="5369" width="11.85546875" style="165" bestFit="1" customWidth="1"/>
    <col min="5370" max="5370" width="19.5703125" style="165" bestFit="1" customWidth="1"/>
    <col min="5371" max="5371" width="14" style="165" bestFit="1" customWidth="1"/>
    <col min="5372" max="5372" width="19.5703125" style="165" bestFit="1" customWidth="1"/>
    <col min="5373" max="5374" width="14.42578125" style="165" customWidth="1"/>
    <col min="5375" max="5375" width="11.5703125" style="165" bestFit="1" customWidth="1"/>
    <col min="5376" max="5617" width="9.140625" style="165"/>
    <col min="5618" max="5618" width="18.7109375" style="165" customWidth="1"/>
    <col min="5619" max="5619" width="18.42578125" style="165" customWidth="1"/>
    <col min="5620" max="5620" width="19.5703125" style="165" customWidth="1"/>
    <col min="5621" max="5621" width="11.7109375" style="165" bestFit="1" customWidth="1"/>
    <col min="5622" max="5622" width="19.5703125" style="165" bestFit="1" customWidth="1"/>
    <col min="5623" max="5623" width="13" style="165" bestFit="1" customWidth="1"/>
    <col min="5624" max="5624" width="19.5703125" style="165" bestFit="1" customWidth="1"/>
    <col min="5625" max="5625" width="11.85546875" style="165" bestFit="1" customWidth="1"/>
    <col min="5626" max="5626" width="19.5703125" style="165" bestFit="1" customWidth="1"/>
    <col min="5627" max="5627" width="14" style="165" bestFit="1" customWidth="1"/>
    <col min="5628" max="5628" width="19.5703125" style="165" bestFit="1" customWidth="1"/>
    <col min="5629" max="5630" width="14.42578125" style="165" customWidth="1"/>
    <col min="5631" max="5631" width="11.5703125" style="165" bestFit="1" customWidth="1"/>
    <col min="5632" max="5873" width="9.140625" style="165"/>
    <col min="5874" max="5874" width="18.7109375" style="165" customWidth="1"/>
    <col min="5875" max="5875" width="18.42578125" style="165" customWidth="1"/>
    <col min="5876" max="5876" width="19.5703125" style="165" customWidth="1"/>
    <col min="5877" max="5877" width="11.7109375" style="165" bestFit="1" customWidth="1"/>
    <col min="5878" max="5878" width="19.5703125" style="165" bestFit="1" customWidth="1"/>
    <col min="5879" max="5879" width="13" style="165" bestFit="1" customWidth="1"/>
    <col min="5880" max="5880" width="19.5703125" style="165" bestFit="1" customWidth="1"/>
    <col min="5881" max="5881" width="11.85546875" style="165" bestFit="1" customWidth="1"/>
    <col min="5882" max="5882" width="19.5703125" style="165" bestFit="1" customWidth="1"/>
    <col min="5883" max="5883" width="14" style="165" bestFit="1" customWidth="1"/>
    <col min="5884" max="5884" width="19.5703125" style="165" bestFit="1" customWidth="1"/>
    <col min="5885" max="5886" width="14.42578125" style="165" customWidth="1"/>
    <col min="5887" max="5887" width="11.5703125" style="165" bestFit="1" customWidth="1"/>
    <col min="5888" max="6129" width="9.140625" style="165"/>
    <col min="6130" max="6130" width="18.7109375" style="165" customWidth="1"/>
    <col min="6131" max="6131" width="18.42578125" style="165" customWidth="1"/>
    <col min="6132" max="6132" width="19.5703125" style="165" customWidth="1"/>
    <col min="6133" max="6133" width="11.7109375" style="165" bestFit="1" customWidth="1"/>
    <col min="6134" max="6134" width="19.5703125" style="165" bestFit="1" customWidth="1"/>
    <col min="6135" max="6135" width="13" style="165" bestFit="1" customWidth="1"/>
    <col min="6136" max="6136" width="19.5703125" style="165" bestFit="1" customWidth="1"/>
    <col min="6137" max="6137" width="11.85546875" style="165" bestFit="1" customWidth="1"/>
    <col min="6138" max="6138" width="19.5703125" style="165" bestFit="1" customWidth="1"/>
    <col min="6139" max="6139" width="14" style="165" bestFit="1" customWidth="1"/>
    <col min="6140" max="6140" width="19.5703125" style="165" bestFit="1" customWidth="1"/>
    <col min="6141" max="6142" width="14.42578125" style="165" customWidth="1"/>
    <col min="6143" max="6143" width="11.5703125" style="165" bestFit="1" customWidth="1"/>
    <col min="6144" max="6385" width="9.140625" style="165"/>
    <col min="6386" max="6386" width="18.7109375" style="165" customWidth="1"/>
    <col min="6387" max="6387" width="18.42578125" style="165" customWidth="1"/>
    <col min="6388" max="6388" width="19.5703125" style="165" customWidth="1"/>
    <col min="6389" max="6389" width="11.7109375" style="165" bestFit="1" customWidth="1"/>
    <col min="6390" max="6390" width="19.5703125" style="165" bestFit="1" customWidth="1"/>
    <col min="6391" max="6391" width="13" style="165" bestFit="1" customWidth="1"/>
    <col min="6392" max="6392" width="19.5703125" style="165" bestFit="1" customWidth="1"/>
    <col min="6393" max="6393" width="11.85546875" style="165" bestFit="1" customWidth="1"/>
    <col min="6394" max="6394" width="19.5703125" style="165" bestFit="1" customWidth="1"/>
    <col min="6395" max="6395" width="14" style="165" bestFit="1" customWidth="1"/>
    <col min="6396" max="6396" width="19.5703125" style="165" bestFit="1" customWidth="1"/>
    <col min="6397" max="6398" width="14.42578125" style="165" customWidth="1"/>
    <col min="6399" max="6399" width="11.5703125" style="165" bestFit="1" customWidth="1"/>
    <col min="6400" max="6641" width="9.140625" style="165"/>
    <col min="6642" max="6642" width="18.7109375" style="165" customWidth="1"/>
    <col min="6643" max="6643" width="18.42578125" style="165" customWidth="1"/>
    <col min="6644" max="6644" width="19.5703125" style="165" customWidth="1"/>
    <col min="6645" max="6645" width="11.7109375" style="165" bestFit="1" customWidth="1"/>
    <col min="6646" max="6646" width="19.5703125" style="165" bestFit="1" customWidth="1"/>
    <col min="6647" max="6647" width="13" style="165" bestFit="1" customWidth="1"/>
    <col min="6648" max="6648" width="19.5703125" style="165" bestFit="1" customWidth="1"/>
    <col min="6649" max="6649" width="11.85546875" style="165" bestFit="1" customWidth="1"/>
    <col min="6650" max="6650" width="19.5703125" style="165" bestFit="1" customWidth="1"/>
    <col min="6651" max="6651" width="14" style="165" bestFit="1" customWidth="1"/>
    <col min="6652" max="6652" width="19.5703125" style="165" bestFit="1" customWidth="1"/>
    <col min="6653" max="6654" width="14.42578125" style="165" customWidth="1"/>
    <col min="6655" max="6655" width="11.5703125" style="165" bestFit="1" customWidth="1"/>
    <col min="6656" max="6897" width="9.140625" style="165"/>
    <col min="6898" max="6898" width="18.7109375" style="165" customWidth="1"/>
    <col min="6899" max="6899" width="18.42578125" style="165" customWidth="1"/>
    <col min="6900" max="6900" width="19.5703125" style="165" customWidth="1"/>
    <col min="6901" max="6901" width="11.7109375" style="165" bestFit="1" customWidth="1"/>
    <col min="6902" max="6902" width="19.5703125" style="165" bestFit="1" customWidth="1"/>
    <col min="6903" max="6903" width="13" style="165" bestFit="1" customWidth="1"/>
    <col min="6904" max="6904" width="19.5703125" style="165" bestFit="1" customWidth="1"/>
    <col min="6905" max="6905" width="11.85546875" style="165" bestFit="1" customWidth="1"/>
    <col min="6906" max="6906" width="19.5703125" style="165" bestFit="1" customWidth="1"/>
    <col min="6907" max="6907" width="14" style="165" bestFit="1" customWidth="1"/>
    <col min="6908" max="6908" width="19.5703125" style="165" bestFit="1" customWidth="1"/>
    <col min="6909" max="6910" width="14.42578125" style="165" customWidth="1"/>
    <col min="6911" max="6911" width="11.5703125" style="165" bestFit="1" customWidth="1"/>
    <col min="6912" max="7153" width="9.140625" style="165"/>
    <col min="7154" max="7154" width="18.7109375" style="165" customWidth="1"/>
    <col min="7155" max="7155" width="18.42578125" style="165" customWidth="1"/>
    <col min="7156" max="7156" width="19.5703125" style="165" customWidth="1"/>
    <col min="7157" max="7157" width="11.7109375" style="165" bestFit="1" customWidth="1"/>
    <col min="7158" max="7158" width="19.5703125" style="165" bestFit="1" customWidth="1"/>
    <col min="7159" max="7159" width="13" style="165" bestFit="1" customWidth="1"/>
    <col min="7160" max="7160" width="19.5703125" style="165" bestFit="1" customWidth="1"/>
    <col min="7161" max="7161" width="11.85546875" style="165" bestFit="1" customWidth="1"/>
    <col min="7162" max="7162" width="19.5703125" style="165" bestFit="1" customWidth="1"/>
    <col min="7163" max="7163" width="14" style="165" bestFit="1" customWidth="1"/>
    <col min="7164" max="7164" width="19.5703125" style="165" bestFit="1" customWidth="1"/>
    <col min="7165" max="7166" width="14.42578125" style="165" customWidth="1"/>
    <col min="7167" max="7167" width="11.5703125" style="165" bestFit="1" customWidth="1"/>
    <col min="7168" max="7409" width="9.140625" style="165"/>
    <col min="7410" max="7410" width="18.7109375" style="165" customWidth="1"/>
    <col min="7411" max="7411" width="18.42578125" style="165" customWidth="1"/>
    <col min="7412" max="7412" width="19.5703125" style="165" customWidth="1"/>
    <col min="7413" max="7413" width="11.7109375" style="165" bestFit="1" customWidth="1"/>
    <col min="7414" max="7414" width="19.5703125" style="165" bestFit="1" customWidth="1"/>
    <col min="7415" max="7415" width="13" style="165" bestFit="1" customWidth="1"/>
    <col min="7416" max="7416" width="19.5703125" style="165" bestFit="1" customWidth="1"/>
    <col min="7417" max="7417" width="11.85546875" style="165" bestFit="1" customWidth="1"/>
    <col min="7418" max="7418" width="19.5703125" style="165" bestFit="1" customWidth="1"/>
    <col min="7419" max="7419" width="14" style="165" bestFit="1" customWidth="1"/>
    <col min="7420" max="7420" width="19.5703125" style="165" bestFit="1" customWidth="1"/>
    <col min="7421" max="7422" width="14.42578125" style="165" customWidth="1"/>
    <col min="7423" max="7423" width="11.5703125" style="165" bestFit="1" customWidth="1"/>
    <col min="7424" max="7665" width="9.140625" style="165"/>
    <col min="7666" max="7666" width="18.7109375" style="165" customWidth="1"/>
    <col min="7667" max="7667" width="18.42578125" style="165" customWidth="1"/>
    <col min="7668" max="7668" width="19.5703125" style="165" customWidth="1"/>
    <col min="7669" max="7669" width="11.7109375" style="165" bestFit="1" customWidth="1"/>
    <col min="7670" max="7670" width="19.5703125" style="165" bestFit="1" customWidth="1"/>
    <col min="7671" max="7671" width="13" style="165" bestFit="1" customWidth="1"/>
    <col min="7672" max="7672" width="19.5703125" style="165" bestFit="1" customWidth="1"/>
    <col min="7673" max="7673" width="11.85546875" style="165" bestFit="1" customWidth="1"/>
    <col min="7674" max="7674" width="19.5703125" style="165" bestFit="1" customWidth="1"/>
    <col min="7675" max="7675" width="14" style="165" bestFit="1" customWidth="1"/>
    <col min="7676" max="7676" width="19.5703125" style="165" bestFit="1" customWidth="1"/>
    <col min="7677" max="7678" width="14.42578125" style="165" customWidth="1"/>
    <col min="7679" max="7679" width="11.5703125" style="165" bestFit="1" customWidth="1"/>
    <col min="7680" max="7921" width="9.140625" style="165"/>
    <col min="7922" max="7922" width="18.7109375" style="165" customWidth="1"/>
    <col min="7923" max="7923" width="18.42578125" style="165" customWidth="1"/>
    <col min="7924" max="7924" width="19.5703125" style="165" customWidth="1"/>
    <col min="7925" max="7925" width="11.7109375" style="165" bestFit="1" customWidth="1"/>
    <col min="7926" max="7926" width="19.5703125" style="165" bestFit="1" customWidth="1"/>
    <col min="7927" max="7927" width="13" style="165" bestFit="1" customWidth="1"/>
    <col min="7928" max="7928" width="19.5703125" style="165" bestFit="1" customWidth="1"/>
    <col min="7929" max="7929" width="11.85546875" style="165" bestFit="1" customWidth="1"/>
    <col min="7930" max="7930" width="19.5703125" style="165" bestFit="1" customWidth="1"/>
    <col min="7931" max="7931" width="14" style="165" bestFit="1" customWidth="1"/>
    <col min="7932" max="7932" width="19.5703125" style="165" bestFit="1" customWidth="1"/>
    <col min="7933" max="7934" width="14.42578125" style="165" customWidth="1"/>
    <col min="7935" max="7935" width="11.5703125" style="165" bestFit="1" customWidth="1"/>
    <col min="7936" max="8177" width="9.140625" style="165"/>
    <col min="8178" max="8178" width="18.7109375" style="165" customWidth="1"/>
    <col min="8179" max="8179" width="18.42578125" style="165" customWidth="1"/>
    <col min="8180" max="8180" width="19.5703125" style="165" customWidth="1"/>
    <col min="8181" max="8181" width="11.7109375" style="165" bestFit="1" customWidth="1"/>
    <col min="8182" max="8182" width="19.5703125" style="165" bestFit="1" customWidth="1"/>
    <col min="8183" max="8183" width="13" style="165" bestFit="1" customWidth="1"/>
    <col min="8184" max="8184" width="19.5703125" style="165" bestFit="1" customWidth="1"/>
    <col min="8185" max="8185" width="11.85546875" style="165" bestFit="1" customWidth="1"/>
    <col min="8186" max="8186" width="19.5703125" style="165" bestFit="1" customWidth="1"/>
    <col min="8187" max="8187" width="14" style="165" bestFit="1" customWidth="1"/>
    <col min="8188" max="8188" width="19.5703125" style="165" bestFit="1" customWidth="1"/>
    <col min="8189" max="8190" width="14.42578125" style="165" customWidth="1"/>
    <col min="8191" max="8191" width="11.5703125" style="165" bestFit="1" customWidth="1"/>
    <col min="8192" max="8433" width="9.140625" style="165"/>
    <col min="8434" max="8434" width="18.7109375" style="165" customWidth="1"/>
    <col min="8435" max="8435" width="18.42578125" style="165" customWidth="1"/>
    <col min="8436" max="8436" width="19.5703125" style="165" customWidth="1"/>
    <col min="8437" max="8437" width="11.7109375" style="165" bestFit="1" customWidth="1"/>
    <col min="8438" max="8438" width="19.5703125" style="165" bestFit="1" customWidth="1"/>
    <col min="8439" max="8439" width="13" style="165" bestFit="1" customWidth="1"/>
    <col min="8440" max="8440" width="19.5703125" style="165" bestFit="1" customWidth="1"/>
    <col min="8441" max="8441" width="11.85546875" style="165" bestFit="1" customWidth="1"/>
    <col min="8442" max="8442" width="19.5703125" style="165" bestFit="1" customWidth="1"/>
    <col min="8443" max="8443" width="14" style="165" bestFit="1" customWidth="1"/>
    <col min="8444" max="8444" width="19.5703125" style="165" bestFit="1" customWidth="1"/>
    <col min="8445" max="8446" width="14.42578125" style="165" customWidth="1"/>
    <col min="8447" max="8447" width="11.5703125" style="165" bestFit="1" customWidth="1"/>
    <col min="8448" max="8689" width="9.140625" style="165"/>
    <col min="8690" max="8690" width="18.7109375" style="165" customWidth="1"/>
    <col min="8691" max="8691" width="18.42578125" style="165" customWidth="1"/>
    <col min="8692" max="8692" width="19.5703125" style="165" customWidth="1"/>
    <col min="8693" max="8693" width="11.7109375" style="165" bestFit="1" customWidth="1"/>
    <col min="8694" max="8694" width="19.5703125" style="165" bestFit="1" customWidth="1"/>
    <col min="8695" max="8695" width="13" style="165" bestFit="1" customWidth="1"/>
    <col min="8696" max="8696" width="19.5703125" style="165" bestFit="1" customWidth="1"/>
    <col min="8697" max="8697" width="11.85546875" style="165" bestFit="1" customWidth="1"/>
    <col min="8698" max="8698" width="19.5703125" style="165" bestFit="1" customWidth="1"/>
    <col min="8699" max="8699" width="14" style="165" bestFit="1" customWidth="1"/>
    <col min="8700" max="8700" width="19.5703125" style="165" bestFit="1" customWidth="1"/>
    <col min="8701" max="8702" width="14.42578125" style="165" customWidth="1"/>
    <col min="8703" max="8703" width="11.5703125" style="165" bestFit="1" customWidth="1"/>
    <col min="8704" max="8945" width="9.140625" style="165"/>
    <col min="8946" max="8946" width="18.7109375" style="165" customWidth="1"/>
    <col min="8947" max="8947" width="18.42578125" style="165" customWidth="1"/>
    <col min="8948" max="8948" width="19.5703125" style="165" customWidth="1"/>
    <col min="8949" max="8949" width="11.7109375" style="165" bestFit="1" customWidth="1"/>
    <col min="8950" max="8950" width="19.5703125" style="165" bestFit="1" customWidth="1"/>
    <col min="8951" max="8951" width="13" style="165" bestFit="1" customWidth="1"/>
    <col min="8952" max="8952" width="19.5703125" style="165" bestFit="1" customWidth="1"/>
    <col min="8953" max="8953" width="11.85546875" style="165" bestFit="1" customWidth="1"/>
    <col min="8954" max="8954" width="19.5703125" style="165" bestFit="1" customWidth="1"/>
    <col min="8955" max="8955" width="14" style="165" bestFit="1" customWidth="1"/>
    <col min="8956" max="8956" width="19.5703125" style="165" bestFit="1" customWidth="1"/>
    <col min="8957" max="8958" width="14.42578125" style="165" customWidth="1"/>
    <col min="8959" max="8959" width="11.5703125" style="165" bestFit="1" customWidth="1"/>
    <col min="8960" max="9201" width="9.140625" style="165"/>
    <col min="9202" max="9202" width="18.7109375" style="165" customWidth="1"/>
    <col min="9203" max="9203" width="18.42578125" style="165" customWidth="1"/>
    <col min="9204" max="9204" width="19.5703125" style="165" customWidth="1"/>
    <col min="9205" max="9205" width="11.7109375" style="165" bestFit="1" customWidth="1"/>
    <col min="9206" max="9206" width="19.5703125" style="165" bestFit="1" customWidth="1"/>
    <col min="9207" max="9207" width="13" style="165" bestFit="1" customWidth="1"/>
    <col min="9208" max="9208" width="19.5703125" style="165" bestFit="1" customWidth="1"/>
    <col min="9209" max="9209" width="11.85546875" style="165" bestFit="1" customWidth="1"/>
    <col min="9210" max="9210" width="19.5703125" style="165" bestFit="1" customWidth="1"/>
    <col min="9211" max="9211" width="14" style="165" bestFit="1" customWidth="1"/>
    <col min="9212" max="9212" width="19.5703125" style="165" bestFit="1" customWidth="1"/>
    <col min="9213" max="9214" width="14.42578125" style="165" customWidth="1"/>
    <col min="9215" max="9215" width="11.5703125" style="165" bestFit="1" customWidth="1"/>
    <col min="9216" max="9457" width="9.140625" style="165"/>
    <col min="9458" max="9458" width="18.7109375" style="165" customWidth="1"/>
    <col min="9459" max="9459" width="18.42578125" style="165" customWidth="1"/>
    <col min="9460" max="9460" width="19.5703125" style="165" customWidth="1"/>
    <col min="9461" max="9461" width="11.7109375" style="165" bestFit="1" customWidth="1"/>
    <col min="9462" max="9462" width="19.5703125" style="165" bestFit="1" customWidth="1"/>
    <col min="9463" max="9463" width="13" style="165" bestFit="1" customWidth="1"/>
    <col min="9464" max="9464" width="19.5703125" style="165" bestFit="1" customWidth="1"/>
    <col min="9465" max="9465" width="11.85546875" style="165" bestFit="1" customWidth="1"/>
    <col min="9466" max="9466" width="19.5703125" style="165" bestFit="1" customWidth="1"/>
    <col min="9467" max="9467" width="14" style="165" bestFit="1" customWidth="1"/>
    <col min="9468" max="9468" width="19.5703125" style="165" bestFit="1" customWidth="1"/>
    <col min="9469" max="9470" width="14.42578125" style="165" customWidth="1"/>
    <col min="9471" max="9471" width="11.5703125" style="165" bestFit="1" customWidth="1"/>
    <col min="9472" max="9713" width="9.140625" style="165"/>
    <col min="9714" max="9714" width="18.7109375" style="165" customWidth="1"/>
    <col min="9715" max="9715" width="18.42578125" style="165" customWidth="1"/>
    <col min="9716" max="9716" width="19.5703125" style="165" customWidth="1"/>
    <col min="9717" max="9717" width="11.7109375" style="165" bestFit="1" customWidth="1"/>
    <col min="9718" max="9718" width="19.5703125" style="165" bestFit="1" customWidth="1"/>
    <col min="9719" max="9719" width="13" style="165" bestFit="1" customWidth="1"/>
    <col min="9720" max="9720" width="19.5703125" style="165" bestFit="1" customWidth="1"/>
    <col min="9721" max="9721" width="11.85546875" style="165" bestFit="1" customWidth="1"/>
    <col min="9722" max="9722" width="19.5703125" style="165" bestFit="1" customWidth="1"/>
    <col min="9723" max="9723" width="14" style="165" bestFit="1" customWidth="1"/>
    <col min="9724" max="9724" width="19.5703125" style="165" bestFit="1" customWidth="1"/>
    <col min="9725" max="9726" width="14.42578125" style="165" customWidth="1"/>
    <col min="9727" max="9727" width="11.5703125" style="165" bestFit="1" customWidth="1"/>
    <col min="9728" max="9969" width="9.140625" style="165"/>
    <col min="9970" max="9970" width="18.7109375" style="165" customWidth="1"/>
    <col min="9971" max="9971" width="18.42578125" style="165" customWidth="1"/>
    <col min="9972" max="9972" width="19.5703125" style="165" customWidth="1"/>
    <col min="9973" max="9973" width="11.7109375" style="165" bestFit="1" customWidth="1"/>
    <col min="9974" max="9974" width="19.5703125" style="165" bestFit="1" customWidth="1"/>
    <col min="9975" max="9975" width="13" style="165" bestFit="1" customWidth="1"/>
    <col min="9976" max="9976" width="19.5703125" style="165" bestFit="1" customWidth="1"/>
    <col min="9977" max="9977" width="11.85546875" style="165" bestFit="1" customWidth="1"/>
    <col min="9978" max="9978" width="19.5703125" style="165" bestFit="1" customWidth="1"/>
    <col min="9979" max="9979" width="14" style="165" bestFit="1" customWidth="1"/>
    <col min="9980" max="9980" width="19.5703125" style="165" bestFit="1" customWidth="1"/>
    <col min="9981" max="9982" width="14.42578125" style="165" customWidth="1"/>
    <col min="9983" max="9983" width="11.5703125" style="165" bestFit="1" customWidth="1"/>
    <col min="9984" max="10225" width="9.140625" style="165"/>
    <col min="10226" max="10226" width="18.7109375" style="165" customWidth="1"/>
    <col min="10227" max="10227" width="18.42578125" style="165" customWidth="1"/>
    <col min="10228" max="10228" width="19.5703125" style="165" customWidth="1"/>
    <col min="10229" max="10229" width="11.7109375" style="165" bestFit="1" customWidth="1"/>
    <col min="10230" max="10230" width="19.5703125" style="165" bestFit="1" customWidth="1"/>
    <col min="10231" max="10231" width="13" style="165" bestFit="1" customWidth="1"/>
    <col min="10232" max="10232" width="19.5703125" style="165" bestFit="1" customWidth="1"/>
    <col min="10233" max="10233" width="11.85546875" style="165" bestFit="1" customWidth="1"/>
    <col min="10234" max="10234" width="19.5703125" style="165" bestFit="1" customWidth="1"/>
    <col min="10235" max="10235" width="14" style="165" bestFit="1" customWidth="1"/>
    <col min="10236" max="10236" width="19.5703125" style="165" bestFit="1" customWidth="1"/>
    <col min="10237" max="10238" width="14.42578125" style="165" customWidth="1"/>
    <col min="10239" max="10239" width="11.5703125" style="165" bestFit="1" customWidth="1"/>
    <col min="10240" max="10481" width="9.140625" style="165"/>
    <col min="10482" max="10482" width="18.7109375" style="165" customWidth="1"/>
    <col min="10483" max="10483" width="18.42578125" style="165" customWidth="1"/>
    <col min="10484" max="10484" width="19.5703125" style="165" customWidth="1"/>
    <col min="10485" max="10485" width="11.7109375" style="165" bestFit="1" customWidth="1"/>
    <col min="10486" max="10486" width="19.5703125" style="165" bestFit="1" customWidth="1"/>
    <col min="10487" max="10487" width="13" style="165" bestFit="1" customWidth="1"/>
    <col min="10488" max="10488" width="19.5703125" style="165" bestFit="1" customWidth="1"/>
    <col min="10489" max="10489" width="11.85546875" style="165" bestFit="1" customWidth="1"/>
    <col min="10490" max="10490" width="19.5703125" style="165" bestFit="1" customWidth="1"/>
    <col min="10491" max="10491" width="14" style="165" bestFit="1" customWidth="1"/>
    <col min="10492" max="10492" width="19.5703125" style="165" bestFit="1" customWidth="1"/>
    <col min="10493" max="10494" width="14.42578125" style="165" customWidth="1"/>
    <col min="10495" max="10495" width="11.5703125" style="165" bestFit="1" customWidth="1"/>
    <col min="10496" max="10737" width="9.140625" style="165"/>
    <col min="10738" max="10738" width="18.7109375" style="165" customWidth="1"/>
    <col min="10739" max="10739" width="18.42578125" style="165" customWidth="1"/>
    <col min="10740" max="10740" width="19.5703125" style="165" customWidth="1"/>
    <col min="10741" max="10741" width="11.7109375" style="165" bestFit="1" customWidth="1"/>
    <col min="10742" max="10742" width="19.5703125" style="165" bestFit="1" customWidth="1"/>
    <col min="10743" max="10743" width="13" style="165" bestFit="1" customWidth="1"/>
    <col min="10744" max="10744" width="19.5703125" style="165" bestFit="1" customWidth="1"/>
    <col min="10745" max="10745" width="11.85546875" style="165" bestFit="1" customWidth="1"/>
    <col min="10746" max="10746" width="19.5703125" style="165" bestFit="1" customWidth="1"/>
    <col min="10747" max="10747" width="14" style="165" bestFit="1" customWidth="1"/>
    <col min="10748" max="10748" width="19.5703125" style="165" bestFit="1" customWidth="1"/>
    <col min="10749" max="10750" width="14.42578125" style="165" customWidth="1"/>
    <col min="10751" max="10751" width="11.5703125" style="165" bestFit="1" customWidth="1"/>
    <col min="10752" max="10993" width="9.140625" style="165"/>
    <col min="10994" max="10994" width="18.7109375" style="165" customWidth="1"/>
    <col min="10995" max="10995" width="18.42578125" style="165" customWidth="1"/>
    <col min="10996" max="10996" width="19.5703125" style="165" customWidth="1"/>
    <col min="10997" max="10997" width="11.7109375" style="165" bestFit="1" customWidth="1"/>
    <col min="10998" max="10998" width="19.5703125" style="165" bestFit="1" customWidth="1"/>
    <col min="10999" max="10999" width="13" style="165" bestFit="1" customWidth="1"/>
    <col min="11000" max="11000" width="19.5703125" style="165" bestFit="1" customWidth="1"/>
    <col min="11001" max="11001" width="11.85546875" style="165" bestFit="1" customWidth="1"/>
    <col min="11002" max="11002" width="19.5703125" style="165" bestFit="1" customWidth="1"/>
    <col min="11003" max="11003" width="14" style="165" bestFit="1" customWidth="1"/>
    <col min="11004" max="11004" width="19.5703125" style="165" bestFit="1" customWidth="1"/>
    <col min="11005" max="11006" width="14.42578125" style="165" customWidth="1"/>
    <col min="11007" max="11007" width="11.5703125" style="165" bestFit="1" customWidth="1"/>
    <col min="11008" max="11249" width="9.140625" style="165"/>
    <col min="11250" max="11250" width="18.7109375" style="165" customWidth="1"/>
    <col min="11251" max="11251" width="18.42578125" style="165" customWidth="1"/>
    <col min="11252" max="11252" width="19.5703125" style="165" customWidth="1"/>
    <col min="11253" max="11253" width="11.7109375" style="165" bestFit="1" customWidth="1"/>
    <col min="11254" max="11254" width="19.5703125" style="165" bestFit="1" customWidth="1"/>
    <col min="11255" max="11255" width="13" style="165" bestFit="1" customWidth="1"/>
    <col min="11256" max="11256" width="19.5703125" style="165" bestFit="1" customWidth="1"/>
    <col min="11257" max="11257" width="11.85546875" style="165" bestFit="1" customWidth="1"/>
    <col min="11258" max="11258" width="19.5703125" style="165" bestFit="1" customWidth="1"/>
    <col min="11259" max="11259" width="14" style="165" bestFit="1" customWidth="1"/>
    <col min="11260" max="11260" width="19.5703125" style="165" bestFit="1" customWidth="1"/>
    <col min="11261" max="11262" width="14.42578125" style="165" customWidth="1"/>
    <col min="11263" max="11263" width="11.5703125" style="165" bestFit="1" customWidth="1"/>
    <col min="11264" max="11505" width="9.140625" style="165"/>
    <col min="11506" max="11506" width="18.7109375" style="165" customWidth="1"/>
    <col min="11507" max="11507" width="18.42578125" style="165" customWidth="1"/>
    <col min="11508" max="11508" width="19.5703125" style="165" customWidth="1"/>
    <col min="11509" max="11509" width="11.7109375" style="165" bestFit="1" customWidth="1"/>
    <col min="11510" max="11510" width="19.5703125" style="165" bestFit="1" customWidth="1"/>
    <col min="11511" max="11511" width="13" style="165" bestFit="1" customWidth="1"/>
    <col min="11512" max="11512" width="19.5703125" style="165" bestFit="1" customWidth="1"/>
    <col min="11513" max="11513" width="11.85546875" style="165" bestFit="1" customWidth="1"/>
    <col min="11514" max="11514" width="19.5703125" style="165" bestFit="1" customWidth="1"/>
    <col min="11515" max="11515" width="14" style="165" bestFit="1" customWidth="1"/>
    <col min="11516" max="11516" width="19.5703125" style="165" bestFit="1" customWidth="1"/>
    <col min="11517" max="11518" width="14.42578125" style="165" customWidth="1"/>
    <col min="11519" max="11519" width="11.5703125" style="165" bestFit="1" customWidth="1"/>
    <col min="11520" max="11761" width="9.140625" style="165"/>
    <col min="11762" max="11762" width="18.7109375" style="165" customWidth="1"/>
    <col min="11763" max="11763" width="18.42578125" style="165" customWidth="1"/>
    <col min="11764" max="11764" width="19.5703125" style="165" customWidth="1"/>
    <col min="11765" max="11765" width="11.7109375" style="165" bestFit="1" customWidth="1"/>
    <col min="11766" max="11766" width="19.5703125" style="165" bestFit="1" customWidth="1"/>
    <col min="11767" max="11767" width="13" style="165" bestFit="1" customWidth="1"/>
    <col min="11768" max="11768" width="19.5703125" style="165" bestFit="1" customWidth="1"/>
    <col min="11769" max="11769" width="11.85546875" style="165" bestFit="1" customWidth="1"/>
    <col min="11770" max="11770" width="19.5703125" style="165" bestFit="1" customWidth="1"/>
    <col min="11771" max="11771" width="14" style="165" bestFit="1" customWidth="1"/>
    <col min="11772" max="11772" width="19.5703125" style="165" bestFit="1" customWidth="1"/>
    <col min="11773" max="11774" width="14.42578125" style="165" customWidth="1"/>
    <col min="11775" max="11775" width="11.5703125" style="165" bestFit="1" customWidth="1"/>
    <col min="11776" max="12017" width="9.140625" style="165"/>
    <col min="12018" max="12018" width="18.7109375" style="165" customWidth="1"/>
    <col min="12019" max="12019" width="18.42578125" style="165" customWidth="1"/>
    <col min="12020" max="12020" width="19.5703125" style="165" customWidth="1"/>
    <col min="12021" max="12021" width="11.7109375" style="165" bestFit="1" customWidth="1"/>
    <col min="12022" max="12022" width="19.5703125" style="165" bestFit="1" customWidth="1"/>
    <col min="12023" max="12023" width="13" style="165" bestFit="1" customWidth="1"/>
    <col min="12024" max="12024" width="19.5703125" style="165" bestFit="1" customWidth="1"/>
    <col min="12025" max="12025" width="11.85546875" style="165" bestFit="1" customWidth="1"/>
    <col min="12026" max="12026" width="19.5703125" style="165" bestFit="1" customWidth="1"/>
    <col min="12027" max="12027" width="14" style="165" bestFit="1" customWidth="1"/>
    <col min="12028" max="12028" width="19.5703125" style="165" bestFit="1" customWidth="1"/>
    <col min="12029" max="12030" width="14.42578125" style="165" customWidth="1"/>
    <col min="12031" max="12031" width="11.5703125" style="165" bestFit="1" customWidth="1"/>
    <col min="12032" max="12273" width="9.140625" style="165"/>
    <col min="12274" max="12274" width="18.7109375" style="165" customWidth="1"/>
    <col min="12275" max="12275" width="18.42578125" style="165" customWidth="1"/>
    <col min="12276" max="12276" width="19.5703125" style="165" customWidth="1"/>
    <col min="12277" max="12277" width="11.7109375" style="165" bestFit="1" customWidth="1"/>
    <col min="12278" max="12278" width="19.5703125" style="165" bestFit="1" customWidth="1"/>
    <col min="12279" max="12279" width="13" style="165" bestFit="1" customWidth="1"/>
    <col min="12280" max="12280" width="19.5703125" style="165" bestFit="1" customWidth="1"/>
    <col min="12281" max="12281" width="11.85546875" style="165" bestFit="1" customWidth="1"/>
    <col min="12282" max="12282" width="19.5703125" style="165" bestFit="1" customWidth="1"/>
    <col min="12283" max="12283" width="14" style="165" bestFit="1" customWidth="1"/>
    <col min="12284" max="12284" width="19.5703125" style="165" bestFit="1" customWidth="1"/>
    <col min="12285" max="12286" width="14.42578125" style="165" customWidth="1"/>
    <col min="12287" max="12287" width="11.5703125" style="165" bestFit="1" customWidth="1"/>
    <col min="12288" max="12529" width="9.140625" style="165"/>
    <col min="12530" max="12530" width="18.7109375" style="165" customWidth="1"/>
    <col min="12531" max="12531" width="18.42578125" style="165" customWidth="1"/>
    <col min="12532" max="12532" width="19.5703125" style="165" customWidth="1"/>
    <col min="12533" max="12533" width="11.7109375" style="165" bestFit="1" customWidth="1"/>
    <col min="12534" max="12534" width="19.5703125" style="165" bestFit="1" customWidth="1"/>
    <col min="12535" max="12535" width="13" style="165" bestFit="1" customWidth="1"/>
    <col min="12536" max="12536" width="19.5703125" style="165" bestFit="1" customWidth="1"/>
    <col min="12537" max="12537" width="11.85546875" style="165" bestFit="1" customWidth="1"/>
    <col min="12538" max="12538" width="19.5703125" style="165" bestFit="1" customWidth="1"/>
    <col min="12539" max="12539" width="14" style="165" bestFit="1" customWidth="1"/>
    <col min="12540" max="12540" width="19.5703125" style="165" bestFit="1" customWidth="1"/>
    <col min="12541" max="12542" width="14.42578125" style="165" customWidth="1"/>
    <col min="12543" max="12543" width="11.5703125" style="165" bestFit="1" customWidth="1"/>
    <col min="12544" max="12785" width="9.140625" style="165"/>
    <col min="12786" max="12786" width="18.7109375" style="165" customWidth="1"/>
    <col min="12787" max="12787" width="18.42578125" style="165" customWidth="1"/>
    <col min="12788" max="12788" width="19.5703125" style="165" customWidth="1"/>
    <col min="12789" max="12789" width="11.7109375" style="165" bestFit="1" customWidth="1"/>
    <col min="12790" max="12790" width="19.5703125" style="165" bestFit="1" customWidth="1"/>
    <col min="12791" max="12791" width="13" style="165" bestFit="1" customWidth="1"/>
    <col min="12792" max="12792" width="19.5703125" style="165" bestFit="1" customWidth="1"/>
    <col min="12793" max="12793" width="11.85546875" style="165" bestFit="1" customWidth="1"/>
    <col min="12794" max="12794" width="19.5703125" style="165" bestFit="1" customWidth="1"/>
    <col min="12795" max="12795" width="14" style="165" bestFit="1" customWidth="1"/>
    <col min="12796" max="12796" width="19.5703125" style="165" bestFit="1" customWidth="1"/>
    <col min="12797" max="12798" width="14.42578125" style="165" customWidth="1"/>
    <col min="12799" max="12799" width="11.5703125" style="165" bestFit="1" customWidth="1"/>
    <col min="12800" max="13041" width="9.140625" style="165"/>
    <col min="13042" max="13042" width="18.7109375" style="165" customWidth="1"/>
    <col min="13043" max="13043" width="18.42578125" style="165" customWidth="1"/>
    <col min="13044" max="13044" width="19.5703125" style="165" customWidth="1"/>
    <col min="13045" max="13045" width="11.7109375" style="165" bestFit="1" customWidth="1"/>
    <col min="13046" max="13046" width="19.5703125" style="165" bestFit="1" customWidth="1"/>
    <col min="13047" max="13047" width="13" style="165" bestFit="1" customWidth="1"/>
    <col min="13048" max="13048" width="19.5703125" style="165" bestFit="1" customWidth="1"/>
    <col min="13049" max="13049" width="11.85546875" style="165" bestFit="1" customWidth="1"/>
    <col min="13050" max="13050" width="19.5703125" style="165" bestFit="1" customWidth="1"/>
    <col min="13051" max="13051" width="14" style="165" bestFit="1" customWidth="1"/>
    <col min="13052" max="13052" width="19.5703125" style="165" bestFit="1" customWidth="1"/>
    <col min="13053" max="13054" width="14.42578125" style="165" customWidth="1"/>
    <col min="13055" max="13055" width="11.5703125" style="165" bestFit="1" customWidth="1"/>
    <col min="13056" max="13297" width="9.140625" style="165"/>
    <col min="13298" max="13298" width="18.7109375" style="165" customWidth="1"/>
    <col min="13299" max="13299" width="18.42578125" style="165" customWidth="1"/>
    <col min="13300" max="13300" width="19.5703125" style="165" customWidth="1"/>
    <col min="13301" max="13301" width="11.7109375" style="165" bestFit="1" customWidth="1"/>
    <col min="13302" max="13302" width="19.5703125" style="165" bestFit="1" customWidth="1"/>
    <col min="13303" max="13303" width="13" style="165" bestFit="1" customWidth="1"/>
    <col min="13304" max="13304" width="19.5703125" style="165" bestFit="1" customWidth="1"/>
    <col min="13305" max="13305" width="11.85546875" style="165" bestFit="1" customWidth="1"/>
    <col min="13306" max="13306" width="19.5703125" style="165" bestFit="1" customWidth="1"/>
    <col min="13307" max="13307" width="14" style="165" bestFit="1" customWidth="1"/>
    <col min="13308" max="13308" width="19.5703125" style="165" bestFit="1" customWidth="1"/>
    <col min="13309" max="13310" width="14.42578125" style="165" customWidth="1"/>
    <col min="13311" max="13311" width="11.5703125" style="165" bestFit="1" customWidth="1"/>
    <col min="13312" max="13553" width="9.140625" style="165"/>
    <col min="13554" max="13554" width="18.7109375" style="165" customWidth="1"/>
    <col min="13555" max="13555" width="18.42578125" style="165" customWidth="1"/>
    <col min="13556" max="13556" width="19.5703125" style="165" customWidth="1"/>
    <col min="13557" max="13557" width="11.7109375" style="165" bestFit="1" customWidth="1"/>
    <col min="13558" max="13558" width="19.5703125" style="165" bestFit="1" customWidth="1"/>
    <col min="13559" max="13559" width="13" style="165" bestFit="1" customWidth="1"/>
    <col min="13560" max="13560" width="19.5703125" style="165" bestFit="1" customWidth="1"/>
    <col min="13561" max="13561" width="11.85546875" style="165" bestFit="1" customWidth="1"/>
    <col min="13562" max="13562" width="19.5703125" style="165" bestFit="1" customWidth="1"/>
    <col min="13563" max="13563" width="14" style="165" bestFit="1" customWidth="1"/>
    <col min="13564" max="13564" width="19.5703125" style="165" bestFit="1" customWidth="1"/>
    <col min="13565" max="13566" width="14.42578125" style="165" customWidth="1"/>
    <col min="13567" max="13567" width="11.5703125" style="165" bestFit="1" customWidth="1"/>
    <col min="13568" max="13809" width="9.140625" style="165"/>
    <col min="13810" max="13810" width="18.7109375" style="165" customWidth="1"/>
    <col min="13811" max="13811" width="18.42578125" style="165" customWidth="1"/>
    <col min="13812" max="13812" width="19.5703125" style="165" customWidth="1"/>
    <col min="13813" max="13813" width="11.7109375" style="165" bestFit="1" customWidth="1"/>
    <col min="13814" max="13814" width="19.5703125" style="165" bestFit="1" customWidth="1"/>
    <col min="13815" max="13815" width="13" style="165" bestFit="1" customWidth="1"/>
    <col min="13816" max="13816" width="19.5703125" style="165" bestFit="1" customWidth="1"/>
    <col min="13817" max="13817" width="11.85546875" style="165" bestFit="1" customWidth="1"/>
    <col min="13818" max="13818" width="19.5703125" style="165" bestFit="1" customWidth="1"/>
    <col min="13819" max="13819" width="14" style="165" bestFit="1" customWidth="1"/>
    <col min="13820" max="13820" width="19.5703125" style="165" bestFit="1" customWidth="1"/>
    <col min="13821" max="13822" width="14.42578125" style="165" customWidth="1"/>
    <col min="13823" max="13823" width="11.5703125" style="165" bestFit="1" customWidth="1"/>
    <col min="13824" max="14065" width="9.140625" style="165"/>
    <col min="14066" max="14066" width="18.7109375" style="165" customWidth="1"/>
    <col min="14067" max="14067" width="18.42578125" style="165" customWidth="1"/>
    <col min="14068" max="14068" width="19.5703125" style="165" customWidth="1"/>
    <col min="14069" max="14069" width="11.7109375" style="165" bestFit="1" customWidth="1"/>
    <col min="14070" max="14070" width="19.5703125" style="165" bestFit="1" customWidth="1"/>
    <col min="14071" max="14071" width="13" style="165" bestFit="1" customWidth="1"/>
    <col min="14072" max="14072" width="19.5703125" style="165" bestFit="1" customWidth="1"/>
    <col min="14073" max="14073" width="11.85546875" style="165" bestFit="1" customWidth="1"/>
    <col min="14074" max="14074" width="19.5703125" style="165" bestFit="1" customWidth="1"/>
    <col min="14075" max="14075" width="14" style="165" bestFit="1" customWidth="1"/>
    <col min="14076" max="14076" width="19.5703125" style="165" bestFit="1" customWidth="1"/>
    <col min="14077" max="14078" width="14.42578125" style="165" customWidth="1"/>
    <col min="14079" max="14079" width="11.5703125" style="165" bestFit="1" customWidth="1"/>
    <col min="14080" max="14321" width="9.140625" style="165"/>
    <col min="14322" max="14322" width="18.7109375" style="165" customWidth="1"/>
    <col min="14323" max="14323" width="18.42578125" style="165" customWidth="1"/>
    <col min="14324" max="14324" width="19.5703125" style="165" customWidth="1"/>
    <col min="14325" max="14325" width="11.7109375" style="165" bestFit="1" customWidth="1"/>
    <col min="14326" max="14326" width="19.5703125" style="165" bestFit="1" customWidth="1"/>
    <col min="14327" max="14327" width="13" style="165" bestFit="1" customWidth="1"/>
    <col min="14328" max="14328" width="19.5703125" style="165" bestFit="1" customWidth="1"/>
    <col min="14329" max="14329" width="11.85546875" style="165" bestFit="1" customWidth="1"/>
    <col min="14330" max="14330" width="19.5703125" style="165" bestFit="1" customWidth="1"/>
    <col min="14331" max="14331" width="14" style="165" bestFit="1" customWidth="1"/>
    <col min="14332" max="14332" width="19.5703125" style="165" bestFit="1" customWidth="1"/>
    <col min="14333" max="14334" width="14.42578125" style="165" customWidth="1"/>
    <col min="14335" max="14335" width="11.5703125" style="165" bestFit="1" customWidth="1"/>
    <col min="14336" max="14577" width="9.140625" style="165"/>
    <col min="14578" max="14578" width="18.7109375" style="165" customWidth="1"/>
    <col min="14579" max="14579" width="18.42578125" style="165" customWidth="1"/>
    <col min="14580" max="14580" width="19.5703125" style="165" customWidth="1"/>
    <col min="14581" max="14581" width="11.7109375" style="165" bestFit="1" customWidth="1"/>
    <col min="14582" max="14582" width="19.5703125" style="165" bestFit="1" customWidth="1"/>
    <col min="14583" max="14583" width="13" style="165" bestFit="1" customWidth="1"/>
    <col min="14584" max="14584" width="19.5703125" style="165" bestFit="1" customWidth="1"/>
    <col min="14585" max="14585" width="11.85546875" style="165" bestFit="1" customWidth="1"/>
    <col min="14586" max="14586" width="19.5703125" style="165" bestFit="1" customWidth="1"/>
    <col min="14587" max="14587" width="14" style="165" bestFit="1" customWidth="1"/>
    <col min="14588" max="14588" width="19.5703125" style="165" bestFit="1" customWidth="1"/>
    <col min="14589" max="14590" width="14.42578125" style="165" customWidth="1"/>
    <col min="14591" max="14591" width="11.5703125" style="165" bestFit="1" customWidth="1"/>
    <col min="14592" max="14833" width="9.140625" style="165"/>
    <col min="14834" max="14834" width="18.7109375" style="165" customWidth="1"/>
    <col min="14835" max="14835" width="18.42578125" style="165" customWidth="1"/>
    <col min="14836" max="14836" width="19.5703125" style="165" customWidth="1"/>
    <col min="14837" max="14837" width="11.7109375" style="165" bestFit="1" customWidth="1"/>
    <col min="14838" max="14838" width="19.5703125" style="165" bestFit="1" customWidth="1"/>
    <col min="14839" max="14839" width="13" style="165" bestFit="1" customWidth="1"/>
    <col min="14840" max="14840" width="19.5703125" style="165" bestFit="1" customWidth="1"/>
    <col min="14841" max="14841" width="11.85546875" style="165" bestFit="1" customWidth="1"/>
    <col min="14842" max="14842" width="19.5703125" style="165" bestFit="1" customWidth="1"/>
    <col min="14843" max="14843" width="14" style="165" bestFit="1" customWidth="1"/>
    <col min="14844" max="14844" width="19.5703125" style="165" bestFit="1" customWidth="1"/>
    <col min="14845" max="14846" width="14.42578125" style="165" customWidth="1"/>
    <col min="14847" max="14847" width="11.5703125" style="165" bestFit="1" customWidth="1"/>
    <col min="14848" max="15089" width="9.140625" style="165"/>
    <col min="15090" max="15090" width="18.7109375" style="165" customWidth="1"/>
    <col min="15091" max="15091" width="18.42578125" style="165" customWidth="1"/>
    <col min="15092" max="15092" width="19.5703125" style="165" customWidth="1"/>
    <col min="15093" max="15093" width="11.7109375" style="165" bestFit="1" customWidth="1"/>
    <col min="15094" max="15094" width="19.5703125" style="165" bestFit="1" customWidth="1"/>
    <col min="15095" max="15095" width="13" style="165" bestFit="1" customWidth="1"/>
    <col min="15096" max="15096" width="19.5703125" style="165" bestFit="1" customWidth="1"/>
    <col min="15097" max="15097" width="11.85546875" style="165" bestFit="1" customWidth="1"/>
    <col min="15098" max="15098" width="19.5703125" style="165" bestFit="1" customWidth="1"/>
    <col min="15099" max="15099" width="14" style="165" bestFit="1" customWidth="1"/>
    <col min="15100" max="15100" width="19.5703125" style="165" bestFit="1" customWidth="1"/>
    <col min="15101" max="15102" width="14.42578125" style="165" customWidth="1"/>
    <col min="15103" max="15103" width="11.5703125" style="165" bestFit="1" customWidth="1"/>
    <col min="15104" max="15345" width="9.140625" style="165"/>
    <col min="15346" max="15346" width="18.7109375" style="165" customWidth="1"/>
    <col min="15347" max="15347" width="18.42578125" style="165" customWidth="1"/>
    <col min="15348" max="15348" width="19.5703125" style="165" customWidth="1"/>
    <col min="15349" max="15349" width="11.7109375" style="165" bestFit="1" customWidth="1"/>
    <col min="15350" max="15350" width="19.5703125" style="165" bestFit="1" customWidth="1"/>
    <col min="15351" max="15351" width="13" style="165" bestFit="1" customWidth="1"/>
    <col min="15352" max="15352" width="19.5703125" style="165" bestFit="1" customWidth="1"/>
    <col min="15353" max="15353" width="11.85546875" style="165" bestFit="1" customWidth="1"/>
    <col min="15354" max="15354" width="19.5703125" style="165" bestFit="1" customWidth="1"/>
    <col min="15355" max="15355" width="14" style="165" bestFit="1" customWidth="1"/>
    <col min="15356" max="15356" width="19.5703125" style="165" bestFit="1" customWidth="1"/>
    <col min="15357" max="15358" width="14.42578125" style="165" customWidth="1"/>
    <col min="15359" max="15359" width="11.5703125" style="165" bestFit="1" customWidth="1"/>
    <col min="15360" max="15601" width="9.140625" style="165"/>
    <col min="15602" max="15602" width="18.7109375" style="165" customWidth="1"/>
    <col min="15603" max="15603" width="18.42578125" style="165" customWidth="1"/>
    <col min="15604" max="15604" width="19.5703125" style="165" customWidth="1"/>
    <col min="15605" max="15605" width="11.7109375" style="165" bestFit="1" customWidth="1"/>
    <col min="15606" max="15606" width="19.5703125" style="165" bestFit="1" customWidth="1"/>
    <col min="15607" max="15607" width="13" style="165" bestFit="1" customWidth="1"/>
    <col min="15608" max="15608" width="19.5703125" style="165" bestFit="1" customWidth="1"/>
    <col min="15609" max="15609" width="11.85546875" style="165" bestFit="1" customWidth="1"/>
    <col min="15610" max="15610" width="19.5703125" style="165" bestFit="1" customWidth="1"/>
    <col min="15611" max="15611" width="14" style="165" bestFit="1" customWidth="1"/>
    <col min="15612" max="15612" width="19.5703125" style="165" bestFit="1" customWidth="1"/>
    <col min="15613" max="15614" width="14.42578125" style="165" customWidth="1"/>
    <col min="15615" max="15615" width="11.5703125" style="165" bestFit="1" customWidth="1"/>
    <col min="15616" max="15857" width="9.140625" style="165"/>
    <col min="15858" max="15858" width="18.7109375" style="165" customWidth="1"/>
    <col min="15859" max="15859" width="18.42578125" style="165" customWidth="1"/>
    <col min="15860" max="15860" width="19.5703125" style="165" customWidth="1"/>
    <col min="15861" max="15861" width="11.7109375" style="165" bestFit="1" customWidth="1"/>
    <col min="15862" max="15862" width="19.5703125" style="165" bestFit="1" customWidth="1"/>
    <col min="15863" max="15863" width="13" style="165" bestFit="1" customWidth="1"/>
    <col min="15864" max="15864" width="19.5703125" style="165" bestFit="1" customWidth="1"/>
    <col min="15865" max="15865" width="11.85546875" style="165" bestFit="1" customWidth="1"/>
    <col min="15866" max="15866" width="19.5703125" style="165" bestFit="1" customWidth="1"/>
    <col min="15867" max="15867" width="14" style="165" bestFit="1" customWidth="1"/>
    <col min="15868" max="15868" width="19.5703125" style="165" bestFit="1" customWidth="1"/>
    <col min="15869" max="15870" width="14.42578125" style="165" customWidth="1"/>
    <col min="15871" max="15871" width="11.5703125" style="165" bestFit="1" customWidth="1"/>
    <col min="15872" max="16113" width="9.140625" style="165"/>
    <col min="16114" max="16114" width="18.7109375" style="165" customWidth="1"/>
    <col min="16115" max="16115" width="18.42578125" style="165" customWidth="1"/>
    <col min="16116" max="16116" width="19.5703125" style="165" customWidth="1"/>
    <col min="16117" max="16117" width="11.7109375" style="165" bestFit="1" customWidth="1"/>
    <col min="16118" max="16118" width="19.5703125" style="165" bestFit="1" customWidth="1"/>
    <col min="16119" max="16119" width="13" style="165" bestFit="1" customWidth="1"/>
    <col min="16120" max="16120" width="19.5703125" style="165" bestFit="1" customWidth="1"/>
    <col min="16121" max="16121" width="11.85546875" style="165" bestFit="1" customWidth="1"/>
    <col min="16122" max="16122" width="19.5703125" style="165" bestFit="1" customWidth="1"/>
    <col min="16123" max="16123" width="14" style="165" bestFit="1" customWidth="1"/>
    <col min="16124" max="16124" width="19.5703125" style="165" bestFit="1" customWidth="1"/>
    <col min="16125" max="16126" width="14.42578125" style="165" customWidth="1"/>
    <col min="16127" max="16127" width="11.5703125" style="165" bestFit="1" customWidth="1"/>
    <col min="16128" max="16384" width="9.140625" style="165"/>
  </cols>
  <sheetData>
    <row r="1" spans="3:20">
      <c r="C1" s="2006" t="s">
        <v>321</v>
      </c>
      <c r="D1" s="2006"/>
      <c r="E1" s="2006"/>
      <c r="F1" s="2006"/>
      <c r="G1" s="2006"/>
      <c r="H1" s="2006"/>
      <c r="I1" s="2006"/>
      <c r="J1" s="2006"/>
      <c r="K1" s="2006"/>
    </row>
    <row r="2" spans="3:20">
      <c r="C2" s="2007" t="s">
        <v>120</v>
      </c>
      <c r="D2" s="2007"/>
      <c r="E2" s="2007"/>
      <c r="F2" s="2007"/>
      <c r="G2" s="2007"/>
      <c r="H2" s="2007"/>
      <c r="I2" s="2007"/>
      <c r="J2" s="2007"/>
      <c r="K2" s="2007"/>
    </row>
    <row r="3" spans="3:20" ht="16.5" thickBot="1">
      <c r="K3" s="166" t="s">
        <v>64</v>
      </c>
      <c r="M3"/>
      <c r="N3"/>
      <c r="O3"/>
      <c r="P3"/>
      <c r="Q3"/>
      <c r="R3"/>
      <c r="S3"/>
      <c r="T3"/>
    </row>
    <row r="4" spans="3:20" ht="16.5" thickTop="1">
      <c r="C4" s="167"/>
      <c r="D4" s="2008" t="s">
        <v>618</v>
      </c>
      <c r="E4" s="2009"/>
      <c r="F4" s="2009"/>
      <c r="G4" s="2010"/>
      <c r="H4" s="2009" t="s">
        <v>619</v>
      </c>
      <c r="I4" s="2009"/>
      <c r="J4" s="2009"/>
      <c r="K4" s="2011"/>
      <c r="M4"/>
      <c r="N4"/>
      <c r="O4"/>
      <c r="P4"/>
      <c r="Q4"/>
      <c r="R4"/>
      <c r="S4"/>
      <c r="T4"/>
    </row>
    <row r="5" spans="3:20" ht="15" customHeight="1">
      <c r="C5" s="2000" t="s">
        <v>620</v>
      </c>
      <c r="D5" s="2012" t="s">
        <v>44</v>
      </c>
      <c r="E5" s="2004"/>
      <c r="F5" s="2002" t="s">
        <v>132</v>
      </c>
      <c r="G5" s="2003"/>
      <c r="H5" s="2013" t="s">
        <v>44</v>
      </c>
      <c r="I5" s="2014"/>
      <c r="J5" s="2002" t="s">
        <v>132</v>
      </c>
      <c r="K5" s="2005"/>
      <c r="M5"/>
      <c r="N5"/>
      <c r="O5"/>
      <c r="P5"/>
      <c r="Q5"/>
      <c r="R5"/>
      <c r="S5"/>
      <c r="T5"/>
    </row>
    <row r="6" spans="3:20" ht="31.5">
      <c r="C6" s="2001"/>
      <c r="D6" s="168" t="s">
        <v>3</v>
      </c>
      <c r="E6" s="168" t="s">
        <v>621</v>
      </c>
      <c r="F6" s="169" t="s">
        <v>3</v>
      </c>
      <c r="G6" s="169" t="s">
        <v>621</v>
      </c>
      <c r="H6" s="170" t="s">
        <v>3</v>
      </c>
      <c r="I6" s="171" t="s">
        <v>621</v>
      </c>
      <c r="J6" s="168" t="s">
        <v>3</v>
      </c>
      <c r="K6" s="172" t="s">
        <v>621</v>
      </c>
      <c r="M6"/>
      <c r="N6"/>
      <c r="O6"/>
      <c r="P6"/>
      <c r="Q6"/>
      <c r="R6"/>
      <c r="S6"/>
      <c r="T6"/>
    </row>
    <row r="7" spans="3:20">
      <c r="C7" s="173" t="s">
        <v>196</v>
      </c>
      <c r="D7" s="174">
        <v>0</v>
      </c>
      <c r="E7" s="175">
        <v>0</v>
      </c>
      <c r="F7" s="176">
        <v>0</v>
      </c>
      <c r="G7" s="177">
        <v>0</v>
      </c>
      <c r="H7" s="178">
        <v>0</v>
      </c>
      <c r="I7" s="179">
        <v>0</v>
      </c>
      <c r="J7" s="174">
        <v>0</v>
      </c>
      <c r="K7" s="180">
        <v>0</v>
      </c>
      <c r="M7"/>
      <c r="N7"/>
      <c r="O7"/>
      <c r="P7"/>
      <c r="Q7"/>
      <c r="R7"/>
      <c r="S7"/>
      <c r="T7"/>
    </row>
    <row r="8" spans="3:20">
      <c r="C8" s="173" t="s">
        <v>197</v>
      </c>
      <c r="D8" s="181">
        <v>0</v>
      </c>
      <c r="E8" s="182">
        <v>0</v>
      </c>
      <c r="F8" s="181">
        <v>0</v>
      </c>
      <c r="G8" s="182">
        <v>0</v>
      </c>
      <c r="H8" s="178">
        <v>0</v>
      </c>
      <c r="I8" s="183">
        <v>0</v>
      </c>
      <c r="J8" s="181">
        <v>0</v>
      </c>
      <c r="K8" s="180">
        <v>0</v>
      </c>
      <c r="M8"/>
      <c r="N8"/>
      <c r="O8"/>
      <c r="P8"/>
      <c r="Q8"/>
      <c r="R8"/>
      <c r="S8"/>
      <c r="T8"/>
    </row>
    <row r="9" spans="3:20">
      <c r="C9" s="173" t="s">
        <v>198</v>
      </c>
      <c r="D9" s="184">
        <v>0</v>
      </c>
      <c r="E9" s="185">
        <v>0</v>
      </c>
      <c r="F9" s="184">
        <v>0</v>
      </c>
      <c r="G9" s="185">
        <v>0</v>
      </c>
      <c r="H9" s="178">
        <v>0</v>
      </c>
      <c r="I9" s="179">
        <v>0</v>
      </c>
      <c r="J9" s="181">
        <v>0</v>
      </c>
      <c r="K9" s="180">
        <v>0</v>
      </c>
      <c r="M9"/>
      <c r="N9"/>
      <c r="O9"/>
      <c r="P9"/>
      <c r="Q9"/>
      <c r="R9"/>
      <c r="S9"/>
      <c r="T9"/>
    </row>
    <row r="10" spans="3:20">
      <c r="C10" s="173" t="s">
        <v>199</v>
      </c>
      <c r="D10" s="184">
        <v>0</v>
      </c>
      <c r="E10" s="185">
        <v>0</v>
      </c>
      <c r="F10" s="184"/>
      <c r="G10" s="185"/>
      <c r="H10" s="178">
        <v>0</v>
      </c>
      <c r="I10" s="179">
        <v>0</v>
      </c>
      <c r="J10" s="179"/>
      <c r="K10" s="180"/>
      <c r="M10"/>
      <c r="N10"/>
      <c r="O10"/>
      <c r="P10"/>
      <c r="Q10"/>
      <c r="R10"/>
      <c r="S10"/>
      <c r="T10"/>
    </row>
    <row r="11" spans="3:20">
      <c r="C11" s="173" t="s">
        <v>200</v>
      </c>
      <c r="D11" s="184">
        <v>0</v>
      </c>
      <c r="E11" s="185">
        <v>0</v>
      </c>
      <c r="F11" s="184"/>
      <c r="G11" s="185"/>
      <c r="H11" s="179">
        <v>0</v>
      </c>
      <c r="I11" s="179">
        <v>0</v>
      </c>
      <c r="J11" s="179"/>
      <c r="K11" s="180"/>
      <c r="M11"/>
      <c r="N11"/>
      <c r="O11"/>
      <c r="P11"/>
      <c r="Q11"/>
      <c r="R11"/>
      <c r="S11"/>
      <c r="T11"/>
    </row>
    <row r="12" spans="3:20">
      <c r="C12" s="173" t="s">
        <v>201</v>
      </c>
      <c r="D12" s="184">
        <v>0</v>
      </c>
      <c r="E12" s="185">
        <v>0</v>
      </c>
      <c r="F12" s="184"/>
      <c r="G12" s="185"/>
      <c r="H12" s="178">
        <v>25277.200000000001</v>
      </c>
      <c r="I12" s="179">
        <v>3.56</v>
      </c>
      <c r="J12" s="186"/>
      <c r="K12" s="180"/>
      <c r="M12"/>
      <c r="N12"/>
      <c r="O12"/>
      <c r="P12"/>
      <c r="Q12"/>
      <c r="R12"/>
      <c r="S12"/>
      <c r="T12"/>
    </row>
    <row r="13" spans="3:20">
      <c r="C13" s="173" t="s">
        <v>202</v>
      </c>
      <c r="D13" s="184">
        <v>0</v>
      </c>
      <c r="E13" s="185">
        <v>0</v>
      </c>
      <c r="F13" s="184"/>
      <c r="G13" s="185"/>
      <c r="H13" s="178">
        <v>11067.78</v>
      </c>
      <c r="I13" s="179">
        <v>3.44</v>
      </c>
      <c r="J13" s="186"/>
      <c r="K13" s="180"/>
      <c r="M13"/>
      <c r="N13"/>
      <c r="O13"/>
      <c r="P13"/>
      <c r="Q13"/>
      <c r="R13"/>
      <c r="S13"/>
      <c r="T13"/>
    </row>
    <row r="14" spans="3:20">
      <c r="C14" s="173" t="s">
        <v>203</v>
      </c>
      <c r="D14" s="184">
        <v>0</v>
      </c>
      <c r="E14" s="185">
        <v>0</v>
      </c>
      <c r="F14" s="184"/>
      <c r="G14" s="185"/>
      <c r="H14" s="178">
        <v>750</v>
      </c>
      <c r="I14" s="179">
        <v>3.8984999999999999</v>
      </c>
      <c r="J14" s="186"/>
      <c r="K14" s="180"/>
      <c r="M14"/>
      <c r="N14"/>
      <c r="O14"/>
      <c r="P14"/>
      <c r="Q14"/>
      <c r="R14"/>
      <c r="S14"/>
      <c r="T14"/>
    </row>
    <row r="15" spans="3:20">
      <c r="C15" s="173" t="s">
        <v>204</v>
      </c>
      <c r="D15" s="184">
        <v>0</v>
      </c>
      <c r="E15" s="185">
        <v>0</v>
      </c>
      <c r="F15" s="185"/>
      <c r="G15" s="187"/>
      <c r="H15" s="178">
        <v>0</v>
      </c>
      <c r="I15" s="178">
        <v>0</v>
      </c>
      <c r="J15" s="186"/>
      <c r="K15" s="180"/>
      <c r="M15"/>
      <c r="N15" s="188"/>
      <c r="O15"/>
      <c r="P15"/>
      <c r="Q15"/>
      <c r="R15"/>
      <c r="S15"/>
      <c r="T15"/>
    </row>
    <row r="16" spans="3:20">
      <c r="C16" s="173" t="s">
        <v>205</v>
      </c>
      <c r="D16" s="184">
        <v>0</v>
      </c>
      <c r="E16" s="185">
        <v>0</v>
      </c>
      <c r="F16" s="185"/>
      <c r="G16" s="187"/>
      <c r="H16" s="178">
        <v>525</v>
      </c>
      <c r="I16" s="178">
        <v>4.3002000000000002</v>
      </c>
      <c r="J16" s="186"/>
      <c r="K16" s="180"/>
      <c r="M16"/>
      <c r="N16"/>
      <c r="O16"/>
      <c r="P16"/>
      <c r="Q16"/>
      <c r="R16"/>
      <c r="S16"/>
      <c r="T16"/>
    </row>
    <row r="17" spans="3:20">
      <c r="C17" s="173" t="s">
        <v>206</v>
      </c>
      <c r="D17" s="189">
        <v>5000</v>
      </c>
      <c r="E17" s="185">
        <v>4.6109999999999998</v>
      </c>
      <c r="F17" s="186"/>
      <c r="G17" s="187"/>
      <c r="H17" s="178">
        <v>0</v>
      </c>
      <c r="I17" s="178">
        <v>0</v>
      </c>
      <c r="J17" s="185"/>
      <c r="K17" s="180"/>
      <c r="M17"/>
      <c r="N17" s="190"/>
      <c r="O17"/>
      <c r="P17"/>
      <c r="Q17"/>
      <c r="R17"/>
      <c r="S17"/>
      <c r="T17"/>
    </row>
    <row r="18" spans="3:20">
      <c r="C18" s="191" t="s">
        <v>207</v>
      </c>
      <c r="D18" s="189">
        <v>3400</v>
      </c>
      <c r="E18" s="185">
        <v>3.2944</v>
      </c>
      <c r="F18" s="192"/>
      <c r="G18" s="187"/>
      <c r="H18" s="178">
        <v>0</v>
      </c>
      <c r="I18" s="178">
        <v>0</v>
      </c>
      <c r="J18" s="185"/>
      <c r="K18" s="180"/>
      <c r="M18"/>
      <c r="N18" s="193"/>
      <c r="O18"/>
      <c r="P18"/>
      <c r="Q18"/>
      <c r="R18"/>
      <c r="S18"/>
      <c r="T18"/>
    </row>
    <row r="19" spans="3:20">
      <c r="C19" s="194" t="s">
        <v>419</v>
      </c>
      <c r="D19" s="195">
        <f>SUM(D7:D18)</f>
        <v>8400</v>
      </c>
      <c r="E19" s="196">
        <v>4.08</v>
      </c>
      <c r="F19" s="197">
        <v>0</v>
      </c>
      <c r="G19" s="198">
        <v>0</v>
      </c>
      <c r="H19" s="199">
        <f>SUM(H7:H18)</f>
        <v>37619.980000000003</v>
      </c>
      <c r="I19" s="200">
        <v>3.54</v>
      </c>
      <c r="J19" s="197">
        <v>0</v>
      </c>
      <c r="K19" s="201">
        <v>0</v>
      </c>
      <c r="M19"/>
      <c r="N19" s="202"/>
      <c r="O19"/>
      <c r="P19"/>
      <c r="Q19"/>
      <c r="R19"/>
      <c r="S19"/>
      <c r="T19"/>
    </row>
    <row r="20" spans="3:20" ht="15.75" customHeight="1">
      <c r="C20" s="203"/>
      <c r="D20" s="1995" t="s">
        <v>622</v>
      </c>
      <c r="E20" s="1996"/>
      <c r="F20" s="1996"/>
      <c r="G20" s="1997"/>
      <c r="H20" s="1998" t="s">
        <v>623</v>
      </c>
      <c r="I20" s="1998"/>
      <c r="J20" s="1998"/>
      <c r="K20" s="1999"/>
      <c r="M20"/>
      <c r="N20"/>
      <c r="O20"/>
      <c r="P20"/>
      <c r="Q20"/>
      <c r="R20"/>
      <c r="S20"/>
      <c r="T20"/>
    </row>
    <row r="21" spans="3:20">
      <c r="C21" s="2000" t="s">
        <v>620</v>
      </c>
      <c r="D21" s="2002" t="s">
        <v>44</v>
      </c>
      <c r="E21" s="2003"/>
      <c r="F21" s="2004" t="s">
        <v>132</v>
      </c>
      <c r="G21" s="2003"/>
      <c r="H21" s="2004" t="s">
        <v>44</v>
      </c>
      <c r="I21" s="2003"/>
      <c r="J21" s="2004" t="s">
        <v>132</v>
      </c>
      <c r="K21" s="2005"/>
      <c r="M21"/>
      <c r="N21"/>
      <c r="O21"/>
      <c r="P21"/>
      <c r="Q21"/>
      <c r="R21"/>
      <c r="S21"/>
      <c r="T21"/>
    </row>
    <row r="22" spans="3:20" ht="31.5">
      <c r="C22" s="2001"/>
      <c r="D22" s="168" t="s">
        <v>3</v>
      </c>
      <c r="E22" s="168" t="s">
        <v>621</v>
      </c>
      <c r="F22" s="168" t="s">
        <v>3</v>
      </c>
      <c r="G22" s="171" t="s">
        <v>621</v>
      </c>
      <c r="H22" s="171" t="s">
        <v>3</v>
      </c>
      <c r="I22" s="171" t="s">
        <v>621</v>
      </c>
      <c r="J22" s="168" t="s">
        <v>3</v>
      </c>
      <c r="K22" s="204" t="s">
        <v>621</v>
      </c>
      <c r="M22"/>
      <c r="N22"/>
      <c r="O22"/>
      <c r="P22"/>
      <c r="Q22"/>
      <c r="R22"/>
      <c r="S22"/>
      <c r="T22"/>
    </row>
    <row r="23" spans="3:20">
      <c r="C23" s="173" t="s">
        <v>196</v>
      </c>
      <c r="D23" s="205">
        <v>45750</v>
      </c>
      <c r="E23" s="206">
        <v>0.3422</v>
      </c>
      <c r="F23" s="207">
        <v>700</v>
      </c>
      <c r="G23" s="208">
        <v>1.53</v>
      </c>
      <c r="H23" s="209">
        <v>0</v>
      </c>
      <c r="I23" s="210">
        <v>0</v>
      </c>
      <c r="J23" s="210">
        <v>0</v>
      </c>
      <c r="K23" s="211">
        <v>0</v>
      </c>
      <c r="M23"/>
      <c r="N23"/>
      <c r="O23"/>
      <c r="P23"/>
      <c r="Q23"/>
      <c r="R23"/>
      <c r="S23"/>
      <c r="T23"/>
    </row>
    <row r="24" spans="3:20">
      <c r="C24" s="173" t="s">
        <v>197</v>
      </c>
      <c r="D24" s="205">
        <v>24000</v>
      </c>
      <c r="E24" s="212">
        <v>0.36609999999999998</v>
      </c>
      <c r="F24" s="213">
        <v>5000</v>
      </c>
      <c r="G24" s="214">
        <v>1.4948999999999999</v>
      </c>
      <c r="H24" s="209">
        <v>0</v>
      </c>
      <c r="I24" s="210">
        <v>0</v>
      </c>
      <c r="J24" s="210">
        <v>0</v>
      </c>
      <c r="K24" s="211">
        <v>0</v>
      </c>
      <c r="M24"/>
      <c r="N24"/>
      <c r="O24"/>
      <c r="P24"/>
      <c r="Q24"/>
      <c r="R24"/>
      <c r="S24"/>
      <c r="T24"/>
    </row>
    <row r="25" spans="3:20">
      <c r="C25" s="173" t="s">
        <v>198</v>
      </c>
      <c r="D25" s="205">
        <v>5000</v>
      </c>
      <c r="E25" s="212">
        <v>0.42920000000000003</v>
      </c>
      <c r="F25" s="213">
        <v>10000</v>
      </c>
      <c r="G25" s="214">
        <v>0.33600000000000002</v>
      </c>
      <c r="H25" s="215">
        <v>0</v>
      </c>
      <c r="I25" s="210">
        <v>0</v>
      </c>
      <c r="J25" s="210">
        <v>0</v>
      </c>
      <c r="K25" s="211">
        <v>0</v>
      </c>
      <c r="M25"/>
      <c r="N25"/>
      <c r="O25"/>
      <c r="P25"/>
      <c r="Q25"/>
      <c r="R25"/>
      <c r="S25"/>
      <c r="T25"/>
    </row>
    <row r="26" spans="3:20">
      <c r="C26" s="173" t="s">
        <v>199</v>
      </c>
      <c r="D26" s="205">
        <v>10000</v>
      </c>
      <c r="E26" s="212">
        <v>0.40510000000000002</v>
      </c>
      <c r="F26" s="213"/>
      <c r="G26" s="214"/>
      <c r="H26" s="209">
        <v>0</v>
      </c>
      <c r="I26" s="210">
        <v>0</v>
      </c>
      <c r="J26" s="210"/>
      <c r="K26" s="211"/>
      <c r="M26"/>
      <c r="N26"/>
      <c r="O26"/>
      <c r="P26"/>
      <c r="Q26"/>
      <c r="R26"/>
      <c r="S26"/>
      <c r="T26"/>
    </row>
    <row r="27" spans="3:20">
      <c r="C27" s="173" t="s">
        <v>200</v>
      </c>
      <c r="D27" s="205">
        <v>0</v>
      </c>
      <c r="E27" s="212">
        <v>0</v>
      </c>
      <c r="F27" s="212"/>
      <c r="G27" s="214"/>
      <c r="H27" s="209">
        <v>0</v>
      </c>
      <c r="I27" s="210">
        <v>0</v>
      </c>
      <c r="J27" s="210"/>
      <c r="K27" s="211"/>
      <c r="M27"/>
      <c r="N27"/>
      <c r="O27"/>
      <c r="P27"/>
      <c r="Q27"/>
      <c r="R27"/>
      <c r="S27"/>
      <c r="T27"/>
    </row>
    <row r="28" spans="3:20">
      <c r="C28" s="173" t="s">
        <v>201</v>
      </c>
      <c r="D28" s="205">
        <v>0</v>
      </c>
      <c r="E28" s="212">
        <v>0</v>
      </c>
      <c r="F28" s="212"/>
      <c r="G28" s="214"/>
      <c r="H28" s="209">
        <v>0</v>
      </c>
      <c r="I28" s="210">
        <v>0</v>
      </c>
      <c r="J28" s="210"/>
      <c r="K28" s="211"/>
      <c r="M28"/>
      <c r="N28"/>
      <c r="O28"/>
      <c r="P28"/>
      <c r="Q28"/>
      <c r="R28"/>
      <c r="S28"/>
      <c r="T28"/>
    </row>
    <row r="29" spans="3:20">
      <c r="C29" s="173" t="s">
        <v>202</v>
      </c>
      <c r="D29" s="205">
        <v>0</v>
      </c>
      <c r="E29" s="212">
        <v>0</v>
      </c>
      <c r="F29" s="212"/>
      <c r="G29" s="214"/>
      <c r="H29" s="215">
        <v>0</v>
      </c>
      <c r="I29" s="210">
        <v>0</v>
      </c>
      <c r="J29" s="212"/>
      <c r="K29" s="216"/>
      <c r="M29"/>
      <c r="N29"/>
      <c r="O29"/>
      <c r="P29"/>
      <c r="Q29"/>
      <c r="R29"/>
      <c r="S29"/>
      <c r="T29"/>
    </row>
    <row r="30" spans="3:20">
      <c r="C30" s="173" t="s">
        <v>203</v>
      </c>
      <c r="D30" s="205">
        <v>0</v>
      </c>
      <c r="E30" s="212">
        <v>0</v>
      </c>
      <c r="F30" s="212"/>
      <c r="G30" s="214"/>
      <c r="H30" s="214">
        <v>0</v>
      </c>
      <c r="I30" s="214">
        <v>0</v>
      </c>
      <c r="J30" s="212"/>
      <c r="K30" s="216"/>
      <c r="M30"/>
      <c r="N30"/>
      <c r="O30"/>
      <c r="P30"/>
      <c r="Q30"/>
      <c r="R30"/>
      <c r="S30"/>
      <c r="T30"/>
    </row>
    <row r="31" spans="3:20">
      <c r="C31" s="173" t="s">
        <v>204</v>
      </c>
      <c r="D31" s="205">
        <v>0</v>
      </c>
      <c r="E31" s="212">
        <v>0</v>
      </c>
      <c r="F31" s="212"/>
      <c r="G31" s="214"/>
      <c r="H31" s="214">
        <v>0</v>
      </c>
      <c r="I31" s="214">
        <v>0</v>
      </c>
      <c r="J31" s="212"/>
      <c r="K31" s="216"/>
      <c r="M31"/>
      <c r="N31"/>
      <c r="O31"/>
      <c r="P31"/>
      <c r="Q31"/>
      <c r="R31"/>
      <c r="S31"/>
      <c r="T31"/>
    </row>
    <row r="32" spans="3:20">
      <c r="C32" s="173" t="s">
        <v>205</v>
      </c>
      <c r="D32" s="205">
        <v>0</v>
      </c>
      <c r="E32" s="212">
        <v>0</v>
      </c>
      <c r="F32" s="212"/>
      <c r="G32" s="214"/>
      <c r="H32" s="214">
        <v>0</v>
      </c>
      <c r="I32" s="214">
        <v>0</v>
      </c>
      <c r="J32" s="212"/>
      <c r="K32" s="216"/>
      <c r="M32"/>
      <c r="N32"/>
      <c r="O32"/>
      <c r="P32"/>
      <c r="Q32"/>
      <c r="R32"/>
      <c r="S32"/>
      <c r="T32"/>
    </row>
    <row r="33" spans="3:20">
      <c r="C33" s="173" t="s">
        <v>206</v>
      </c>
      <c r="D33" s="205">
        <v>0</v>
      </c>
      <c r="E33" s="212">
        <v>0</v>
      </c>
      <c r="F33" s="212"/>
      <c r="G33" s="214"/>
      <c r="H33" s="214">
        <v>0</v>
      </c>
      <c r="I33" s="214">
        <v>0</v>
      </c>
      <c r="J33" s="212"/>
      <c r="K33" s="216"/>
      <c r="M33"/>
      <c r="N33"/>
      <c r="O33"/>
      <c r="P33"/>
      <c r="Q33"/>
      <c r="R33"/>
      <c r="S33"/>
      <c r="T33"/>
    </row>
    <row r="34" spans="3:20">
      <c r="C34" s="191" t="s">
        <v>207</v>
      </c>
      <c r="D34" s="205">
        <v>0</v>
      </c>
      <c r="E34" s="212">
        <v>0</v>
      </c>
      <c r="F34" s="212"/>
      <c r="G34" s="214"/>
      <c r="H34" s="214">
        <v>0</v>
      </c>
      <c r="I34" s="214">
        <v>0</v>
      </c>
      <c r="J34" s="212"/>
      <c r="K34" s="216"/>
      <c r="M34"/>
      <c r="N34"/>
      <c r="O34"/>
      <c r="P34"/>
      <c r="Q34"/>
      <c r="R34"/>
      <c r="S34"/>
      <c r="T34"/>
    </row>
    <row r="35" spans="3:20">
      <c r="C35" s="194" t="s">
        <v>419</v>
      </c>
      <c r="D35" s="217">
        <f>SUM(D23:D34)</f>
        <v>84750</v>
      </c>
      <c r="E35" s="218"/>
      <c r="F35" s="218">
        <f>SUM(F23:F34)</f>
        <v>15700</v>
      </c>
      <c r="G35" s="219"/>
      <c r="H35" s="220">
        <v>0</v>
      </c>
      <c r="I35" s="220">
        <v>0</v>
      </c>
      <c r="J35" s="220">
        <v>0</v>
      </c>
      <c r="K35" s="221">
        <v>0</v>
      </c>
      <c r="M35"/>
      <c r="N35"/>
      <c r="O35"/>
      <c r="P35"/>
      <c r="Q35"/>
      <c r="R35"/>
      <c r="S35"/>
      <c r="T35"/>
    </row>
    <row r="36" spans="3:20" ht="19.5" customHeight="1">
      <c r="C36" s="1969" t="s">
        <v>620</v>
      </c>
      <c r="D36" s="1989" t="s">
        <v>624</v>
      </c>
      <c r="E36" s="1989"/>
      <c r="F36" s="1989"/>
      <c r="G36" s="1989"/>
      <c r="H36" s="1989" t="s">
        <v>625</v>
      </c>
      <c r="I36" s="1989"/>
      <c r="J36" s="1989"/>
      <c r="K36" s="1990"/>
      <c r="M36"/>
      <c r="N36"/>
      <c r="O36"/>
      <c r="P36"/>
      <c r="Q36"/>
      <c r="R36"/>
      <c r="S36"/>
      <c r="T36"/>
    </row>
    <row r="37" spans="3:20" ht="15" customHeight="1">
      <c r="C37" s="1987"/>
      <c r="D37" s="1991" t="s">
        <v>44</v>
      </c>
      <c r="E37" s="1992"/>
      <c r="F37" s="1993" t="s">
        <v>132</v>
      </c>
      <c r="G37" s="1992"/>
      <c r="H37" s="1991" t="s">
        <v>44</v>
      </c>
      <c r="I37" s="1992"/>
      <c r="J37" s="1993" t="s">
        <v>132</v>
      </c>
      <c r="K37" s="1994"/>
      <c r="N37" s="222"/>
    </row>
    <row r="38" spans="3:20" ht="31.5">
      <c r="C38" s="1988"/>
      <c r="D38" s="223" t="s">
        <v>3</v>
      </c>
      <c r="E38" s="224" t="s">
        <v>626</v>
      </c>
      <c r="F38" s="223" t="s">
        <v>3</v>
      </c>
      <c r="G38" s="224" t="s">
        <v>626</v>
      </c>
      <c r="H38" s="223" t="s">
        <v>3</v>
      </c>
      <c r="I38" s="224" t="s">
        <v>626</v>
      </c>
      <c r="J38" s="223" t="s">
        <v>3</v>
      </c>
      <c r="K38" s="225" t="s">
        <v>626</v>
      </c>
    </row>
    <row r="39" spans="3:20">
      <c r="C39" s="226" t="s">
        <v>196</v>
      </c>
      <c r="D39" s="227">
        <v>2450</v>
      </c>
      <c r="E39" s="228">
        <v>0.498</v>
      </c>
      <c r="F39" s="229">
        <v>26950</v>
      </c>
      <c r="G39" s="230">
        <v>3.6551</v>
      </c>
      <c r="H39" s="231">
        <v>0</v>
      </c>
      <c r="I39" s="231">
        <v>0</v>
      </c>
      <c r="J39" s="232">
        <v>23850</v>
      </c>
      <c r="K39" s="233">
        <v>3.4550000000000001</v>
      </c>
    </row>
    <row r="40" spans="3:20">
      <c r="C40" s="173" t="s">
        <v>197</v>
      </c>
      <c r="D40" s="231">
        <v>0</v>
      </c>
      <c r="E40" s="231">
        <v>0</v>
      </c>
      <c r="F40" s="230">
        <v>0</v>
      </c>
      <c r="G40" s="230">
        <v>0</v>
      </c>
      <c r="H40" s="231">
        <v>0</v>
      </c>
      <c r="I40" s="231">
        <v>0</v>
      </c>
      <c r="J40" s="230">
        <v>0</v>
      </c>
      <c r="K40" s="234">
        <v>0</v>
      </c>
    </row>
    <row r="41" spans="3:20">
      <c r="C41" s="173" t="s">
        <v>627</v>
      </c>
      <c r="D41" s="227">
        <v>0</v>
      </c>
      <c r="E41" s="227">
        <v>0</v>
      </c>
      <c r="F41" s="230">
        <v>0</v>
      </c>
      <c r="G41" s="230">
        <v>0</v>
      </c>
      <c r="H41" s="227">
        <v>0</v>
      </c>
      <c r="I41" s="227">
        <v>0</v>
      </c>
      <c r="J41" s="230">
        <v>0</v>
      </c>
      <c r="K41" s="234">
        <v>0</v>
      </c>
    </row>
    <row r="42" spans="3:20">
      <c r="C42" s="173" t="s">
        <v>199</v>
      </c>
      <c r="D42" s="235">
        <v>0</v>
      </c>
      <c r="E42" s="235">
        <v>0</v>
      </c>
      <c r="F42" s="230"/>
      <c r="G42" s="230"/>
      <c r="H42" s="235">
        <v>0</v>
      </c>
      <c r="I42" s="235">
        <v>0</v>
      </c>
      <c r="J42" s="230"/>
      <c r="K42" s="234"/>
    </row>
    <row r="43" spans="3:20">
      <c r="C43" s="173" t="s">
        <v>200</v>
      </c>
      <c r="D43" s="235">
        <v>0</v>
      </c>
      <c r="E43" s="235">
        <v>0</v>
      </c>
      <c r="F43" s="230"/>
      <c r="G43" s="230"/>
      <c r="H43" s="235">
        <v>0</v>
      </c>
      <c r="I43" s="235">
        <v>0</v>
      </c>
      <c r="J43" s="230"/>
      <c r="K43" s="234"/>
    </row>
    <row r="44" spans="3:20">
      <c r="C44" s="173" t="s">
        <v>201</v>
      </c>
      <c r="D44" s="235">
        <v>0</v>
      </c>
      <c r="E44" s="235">
        <v>0</v>
      </c>
      <c r="F44" s="230"/>
      <c r="G44" s="230"/>
      <c r="H44" s="235">
        <v>0</v>
      </c>
      <c r="I44" s="235">
        <v>0</v>
      </c>
      <c r="J44" s="230"/>
      <c r="K44" s="234"/>
    </row>
    <row r="45" spans="3:20">
      <c r="C45" s="173" t="s">
        <v>202</v>
      </c>
      <c r="D45" s="227">
        <v>0</v>
      </c>
      <c r="E45" s="227">
        <v>0</v>
      </c>
      <c r="F45" s="230"/>
      <c r="G45" s="230"/>
      <c r="H45" s="227">
        <v>0</v>
      </c>
      <c r="I45" s="227">
        <v>0</v>
      </c>
      <c r="J45" s="230"/>
      <c r="K45" s="234"/>
    </row>
    <row r="46" spans="3:20">
      <c r="C46" s="173" t="s">
        <v>203</v>
      </c>
      <c r="D46" s="235">
        <v>0</v>
      </c>
      <c r="E46" s="235">
        <v>0</v>
      </c>
      <c r="F46" s="230"/>
      <c r="G46" s="230"/>
      <c r="H46" s="235">
        <v>0</v>
      </c>
      <c r="I46" s="235">
        <v>0</v>
      </c>
      <c r="J46" s="230"/>
      <c r="K46" s="234"/>
    </row>
    <row r="47" spans="3:20">
      <c r="C47" s="173" t="s">
        <v>204</v>
      </c>
      <c r="D47" s="231">
        <v>0</v>
      </c>
      <c r="E47" s="231">
        <v>0</v>
      </c>
      <c r="F47" s="230"/>
      <c r="G47" s="230"/>
      <c r="H47" s="231">
        <v>0</v>
      </c>
      <c r="I47" s="231">
        <v>0</v>
      </c>
      <c r="J47" s="230"/>
      <c r="K47" s="234"/>
      <c r="M47" s="236"/>
    </row>
    <row r="48" spans="3:20">
      <c r="C48" s="173" t="s">
        <v>205</v>
      </c>
      <c r="D48" s="231">
        <v>0</v>
      </c>
      <c r="E48" s="231">
        <v>0</v>
      </c>
      <c r="F48" s="230"/>
      <c r="G48" s="230"/>
      <c r="H48" s="231">
        <v>0</v>
      </c>
      <c r="I48" s="231">
        <v>0</v>
      </c>
      <c r="J48" s="230"/>
      <c r="K48" s="234"/>
    </row>
    <row r="49" spans="3:20">
      <c r="C49" s="173" t="s">
        <v>206</v>
      </c>
      <c r="D49" s="231">
        <v>0</v>
      </c>
      <c r="E49" s="231">
        <v>0</v>
      </c>
      <c r="F49" s="230"/>
      <c r="G49" s="230"/>
      <c r="H49" s="231">
        <v>0</v>
      </c>
      <c r="I49" s="231">
        <v>0</v>
      </c>
      <c r="J49" s="230"/>
      <c r="K49" s="234"/>
    </row>
    <row r="50" spans="3:20">
      <c r="C50" s="191" t="s">
        <v>207</v>
      </c>
      <c r="D50" s="237">
        <v>0</v>
      </c>
      <c r="E50" s="237">
        <v>0</v>
      </c>
      <c r="F50" s="230"/>
      <c r="G50" s="230"/>
      <c r="H50" s="238">
        <v>8550</v>
      </c>
      <c r="I50" s="237">
        <v>3.47</v>
      </c>
      <c r="J50" s="230"/>
      <c r="K50" s="239"/>
    </row>
    <row r="51" spans="3:20">
      <c r="C51" s="240" t="s">
        <v>419</v>
      </c>
      <c r="D51" s="241">
        <f>SUM(D39:D50)</f>
        <v>2450</v>
      </c>
      <c r="E51" s="242">
        <v>0.5</v>
      </c>
      <c r="F51" s="241">
        <f>SUM(F39:F50)</f>
        <v>26950</v>
      </c>
      <c r="G51" s="242"/>
      <c r="H51" s="243">
        <f>SUM(H39:H50)</f>
        <v>8550</v>
      </c>
      <c r="I51" s="242">
        <v>3.47</v>
      </c>
      <c r="J51" s="241">
        <f>SUM(J39:J50)</f>
        <v>23850</v>
      </c>
      <c r="K51" s="244"/>
    </row>
    <row r="52" spans="3:20" ht="19.5" customHeight="1">
      <c r="C52" s="1969" t="s">
        <v>620</v>
      </c>
      <c r="D52" s="1989" t="s">
        <v>628</v>
      </c>
      <c r="E52" s="1989"/>
      <c r="F52" s="1989"/>
      <c r="G52" s="1989"/>
      <c r="H52" s="1989" t="s">
        <v>629</v>
      </c>
      <c r="I52" s="1989"/>
      <c r="J52" s="1989"/>
      <c r="K52" s="1990"/>
      <c r="M52"/>
      <c r="N52"/>
      <c r="O52"/>
      <c r="P52"/>
      <c r="Q52"/>
      <c r="R52"/>
      <c r="S52"/>
      <c r="T52"/>
    </row>
    <row r="53" spans="3:20" ht="15" customHeight="1">
      <c r="C53" s="1987"/>
      <c r="D53" s="1991" t="s">
        <v>44</v>
      </c>
      <c r="E53" s="1992"/>
      <c r="F53" s="1993" t="s">
        <v>132</v>
      </c>
      <c r="G53" s="1992"/>
      <c r="H53" s="1991" t="s">
        <v>44</v>
      </c>
      <c r="I53" s="1992"/>
      <c r="J53" s="1993" t="s">
        <v>132</v>
      </c>
      <c r="K53" s="1994"/>
      <c r="N53" s="222"/>
    </row>
    <row r="54" spans="3:20" ht="31.5">
      <c r="C54" s="1988"/>
      <c r="D54" s="223" t="s">
        <v>3</v>
      </c>
      <c r="E54" s="224" t="s">
        <v>626</v>
      </c>
      <c r="F54" s="223" t="s">
        <v>3</v>
      </c>
      <c r="G54" s="224" t="s">
        <v>626</v>
      </c>
      <c r="H54" s="223" t="s">
        <v>3</v>
      </c>
      <c r="I54" s="224" t="s">
        <v>626</v>
      </c>
      <c r="J54" s="223" t="s">
        <v>3</v>
      </c>
      <c r="K54" s="225" t="s">
        <v>626</v>
      </c>
    </row>
    <row r="55" spans="3:20">
      <c r="C55" s="226" t="s">
        <v>196</v>
      </c>
      <c r="D55" s="227">
        <v>25300</v>
      </c>
      <c r="E55" s="227">
        <v>0.48</v>
      </c>
      <c r="F55" s="245">
        <v>28850</v>
      </c>
      <c r="G55" s="230">
        <v>3.3014000000000001</v>
      </c>
      <c r="H55" s="227">
        <v>0</v>
      </c>
      <c r="I55" s="227">
        <v>0</v>
      </c>
      <c r="J55" s="227">
        <v>0</v>
      </c>
      <c r="K55" s="246">
        <v>0</v>
      </c>
    </row>
    <row r="56" spans="3:20">
      <c r="C56" s="173" t="s">
        <v>197</v>
      </c>
      <c r="D56" s="227">
        <v>7400</v>
      </c>
      <c r="E56" s="227">
        <v>0.45</v>
      </c>
      <c r="F56" s="230">
        <v>0</v>
      </c>
      <c r="G56" s="230">
        <v>0</v>
      </c>
      <c r="H56" s="231">
        <v>0</v>
      </c>
      <c r="I56" s="227">
        <v>0</v>
      </c>
      <c r="J56" s="227">
        <v>0</v>
      </c>
      <c r="K56" s="247">
        <v>0</v>
      </c>
    </row>
    <row r="57" spans="3:20">
      <c r="C57" s="173" t="s">
        <v>627</v>
      </c>
      <c r="D57" s="227">
        <v>5500</v>
      </c>
      <c r="E57" s="227">
        <v>0.67</v>
      </c>
      <c r="F57" s="230">
        <v>0</v>
      </c>
      <c r="G57" s="248">
        <v>0</v>
      </c>
      <c r="H57" s="227">
        <v>0</v>
      </c>
      <c r="I57" s="227">
        <v>0</v>
      </c>
      <c r="J57" s="227">
        <v>0</v>
      </c>
      <c r="K57" s="247">
        <v>0</v>
      </c>
    </row>
    <row r="58" spans="3:20">
      <c r="C58" s="173" t="s">
        <v>199</v>
      </c>
      <c r="D58" s="235">
        <v>0</v>
      </c>
      <c r="E58" s="235">
        <v>0</v>
      </c>
      <c r="F58" s="230"/>
      <c r="G58" s="230"/>
      <c r="H58" s="235">
        <v>1700</v>
      </c>
      <c r="I58" s="249">
        <v>1.52</v>
      </c>
      <c r="J58" s="230"/>
      <c r="K58" s="247"/>
    </row>
    <row r="59" spans="3:20">
      <c r="C59" s="173" t="s">
        <v>200</v>
      </c>
      <c r="D59" s="235">
        <v>0</v>
      </c>
      <c r="E59" s="235">
        <v>0</v>
      </c>
      <c r="F59" s="230"/>
      <c r="G59" s="230"/>
      <c r="H59" s="235">
        <v>0</v>
      </c>
      <c r="I59" s="235">
        <v>0</v>
      </c>
      <c r="J59" s="230"/>
      <c r="K59" s="247"/>
    </row>
    <row r="60" spans="3:20">
      <c r="C60" s="173" t="s">
        <v>201</v>
      </c>
      <c r="D60" s="235">
        <v>0</v>
      </c>
      <c r="E60" s="235">
        <v>0</v>
      </c>
      <c r="F60" s="250"/>
      <c r="G60" s="248"/>
      <c r="H60" s="235">
        <v>0</v>
      </c>
      <c r="I60" s="227">
        <v>0</v>
      </c>
      <c r="J60" s="250"/>
      <c r="K60" s="251"/>
    </row>
    <row r="61" spans="3:20">
      <c r="C61" s="173" t="s">
        <v>202</v>
      </c>
      <c r="D61" s="227">
        <v>0</v>
      </c>
      <c r="E61" s="227">
        <v>0</v>
      </c>
      <c r="F61" s="230"/>
      <c r="G61" s="230"/>
      <c r="H61" s="227">
        <v>0</v>
      </c>
      <c r="I61" s="235">
        <v>0</v>
      </c>
      <c r="J61" s="230"/>
      <c r="K61" s="247"/>
    </row>
    <row r="62" spans="3:20">
      <c r="C62" s="173" t="s">
        <v>203</v>
      </c>
      <c r="D62" s="235">
        <v>0</v>
      </c>
      <c r="E62" s="235">
        <v>0</v>
      </c>
      <c r="F62" s="230"/>
      <c r="G62" s="248"/>
      <c r="H62" s="235">
        <v>0</v>
      </c>
      <c r="I62" s="235">
        <v>0</v>
      </c>
      <c r="J62" s="230"/>
      <c r="K62" s="251"/>
    </row>
    <row r="63" spans="3:20">
      <c r="C63" s="173" t="s">
        <v>204</v>
      </c>
      <c r="D63" s="231">
        <v>0</v>
      </c>
      <c r="E63" s="231">
        <v>0</v>
      </c>
      <c r="F63" s="230"/>
      <c r="G63" s="248"/>
      <c r="H63" s="231">
        <v>0</v>
      </c>
      <c r="I63" s="227">
        <v>0</v>
      </c>
      <c r="J63" s="230"/>
      <c r="K63" s="251"/>
      <c r="M63" s="236"/>
    </row>
    <row r="64" spans="3:20">
      <c r="C64" s="173" t="s">
        <v>205</v>
      </c>
      <c r="D64" s="231">
        <v>0</v>
      </c>
      <c r="E64" s="231">
        <v>0</v>
      </c>
      <c r="F64" s="230"/>
      <c r="G64" s="248"/>
      <c r="H64" s="231">
        <v>0</v>
      </c>
      <c r="I64" s="235">
        <v>0</v>
      </c>
      <c r="J64" s="230"/>
      <c r="K64" s="251"/>
    </row>
    <row r="65" spans="3:13">
      <c r="C65" s="173" t="s">
        <v>206</v>
      </c>
      <c r="D65" s="231">
        <v>0</v>
      </c>
      <c r="E65" s="231">
        <v>0</v>
      </c>
      <c r="F65" s="230"/>
      <c r="G65" s="248"/>
      <c r="H65" s="231">
        <v>0</v>
      </c>
      <c r="I65" s="231">
        <v>0</v>
      </c>
      <c r="J65" s="230"/>
      <c r="K65" s="251"/>
    </row>
    <row r="66" spans="3:13">
      <c r="C66" s="191" t="s">
        <v>207</v>
      </c>
      <c r="D66" s="238">
        <v>5000</v>
      </c>
      <c r="E66" s="238">
        <v>3.17</v>
      </c>
      <c r="F66" s="230"/>
      <c r="G66" s="248"/>
      <c r="H66" s="237">
        <v>0</v>
      </c>
      <c r="I66" s="227">
        <v>0</v>
      </c>
      <c r="J66" s="230"/>
      <c r="K66" s="251"/>
    </row>
    <row r="67" spans="3:13">
      <c r="C67" s="240" t="s">
        <v>419</v>
      </c>
      <c r="D67" s="243">
        <f>SUM(D55:D66)</f>
        <v>43200</v>
      </c>
      <c r="E67" s="243">
        <v>0.92</v>
      </c>
      <c r="F67" s="241">
        <f>SUM(F55:F66)</f>
        <v>28850</v>
      </c>
      <c r="G67" s="242"/>
      <c r="H67" s="241">
        <f>SUM(H55:H66)</f>
        <v>1700</v>
      </c>
      <c r="I67" s="242">
        <v>1.52</v>
      </c>
      <c r="J67" s="252">
        <f>SUM(J55:J66)</f>
        <v>0</v>
      </c>
      <c r="K67" s="253">
        <v>0</v>
      </c>
    </row>
    <row r="68" spans="3:13" ht="15.75" customHeight="1">
      <c r="C68" s="1969" t="s">
        <v>620</v>
      </c>
      <c r="D68" s="1975" t="s">
        <v>630</v>
      </c>
      <c r="E68" s="1976"/>
      <c r="F68" s="1976"/>
      <c r="G68" s="1976"/>
      <c r="H68" s="1976"/>
      <c r="I68" s="1976"/>
      <c r="J68" s="1976"/>
      <c r="K68" s="1977"/>
    </row>
    <row r="69" spans="3:13">
      <c r="C69" s="1969"/>
      <c r="D69" s="1978" t="s">
        <v>631</v>
      </c>
      <c r="E69" s="1979"/>
      <c r="F69" s="1979"/>
      <c r="G69" s="1980"/>
      <c r="H69" s="1978" t="s">
        <v>632</v>
      </c>
      <c r="I69" s="1979"/>
      <c r="J69" s="1979"/>
      <c r="K69" s="1981"/>
      <c r="M69" s="222"/>
    </row>
    <row r="70" spans="3:13">
      <c r="C70" s="1969"/>
      <c r="D70" s="1982" t="s">
        <v>44</v>
      </c>
      <c r="E70" s="1983"/>
      <c r="F70" s="1982" t="s">
        <v>132</v>
      </c>
      <c r="G70" s="1983"/>
      <c r="H70" s="1984" t="s">
        <v>44</v>
      </c>
      <c r="I70" s="1985"/>
      <c r="J70" s="1984" t="s">
        <v>132</v>
      </c>
      <c r="K70" s="1986"/>
    </row>
    <row r="71" spans="3:13" ht="31.5">
      <c r="C71" s="1970"/>
      <c r="D71" s="223" t="s">
        <v>3</v>
      </c>
      <c r="E71" s="224" t="s">
        <v>626</v>
      </c>
      <c r="F71" s="223" t="s">
        <v>3</v>
      </c>
      <c r="G71" s="254" t="s">
        <v>626</v>
      </c>
      <c r="H71" s="255" t="s">
        <v>3</v>
      </c>
      <c r="I71" s="223" t="s">
        <v>633</v>
      </c>
      <c r="J71" s="256" t="s">
        <v>3</v>
      </c>
      <c r="K71" s="257" t="s">
        <v>633</v>
      </c>
    </row>
    <row r="72" spans="3:13">
      <c r="C72" s="226" t="s">
        <v>196</v>
      </c>
      <c r="D72" s="258">
        <v>0</v>
      </c>
      <c r="E72" s="258">
        <v>0</v>
      </c>
      <c r="F72" s="258">
        <v>0</v>
      </c>
      <c r="G72" s="258">
        <v>0</v>
      </c>
      <c r="H72" s="259">
        <v>0</v>
      </c>
      <c r="I72" s="259">
        <v>0</v>
      </c>
      <c r="J72" s="259">
        <v>0</v>
      </c>
      <c r="K72" s="930">
        <v>0</v>
      </c>
    </row>
    <row r="73" spans="3:13">
      <c r="C73" s="173" t="s">
        <v>197</v>
      </c>
      <c r="D73" s="260">
        <v>0</v>
      </c>
      <c r="E73" s="261">
        <v>0</v>
      </c>
      <c r="F73" s="261">
        <v>0</v>
      </c>
      <c r="G73" s="261">
        <v>0</v>
      </c>
      <c r="H73" s="262">
        <v>0</v>
      </c>
      <c r="I73" s="259">
        <v>0</v>
      </c>
      <c r="J73" s="259">
        <v>0</v>
      </c>
      <c r="K73" s="930">
        <v>0</v>
      </c>
    </row>
    <row r="74" spans="3:13">
      <c r="C74" s="173" t="s">
        <v>198</v>
      </c>
      <c r="D74" s="263">
        <v>0</v>
      </c>
      <c r="E74" s="261">
        <v>0</v>
      </c>
      <c r="F74" s="261">
        <v>0</v>
      </c>
      <c r="G74" s="261">
        <v>0</v>
      </c>
      <c r="H74" s="259">
        <v>0</v>
      </c>
      <c r="I74" s="259">
        <v>0</v>
      </c>
      <c r="J74" s="259">
        <v>0</v>
      </c>
      <c r="K74" s="930">
        <v>0</v>
      </c>
    </row>
    <row r="75" spans="3:13">
      <c r="C75" s="173" t="s">
        <v>199</v>
      </c>
      <c r="D75" s="261">
        <v>100</v>
      </c>
      <c r="E75" s="259">
        <v>3</v>
      </c>
      <c r="F75" s="259"/>
      <c r="G75" s="259"/>
      <c r="H75" s="259">
        <v>0</v>
      </c>
      <c r="I75" s="259">
        <v>0</v>
      </c>
      <c r="J75" s="259"/>
      <c r="K75" s="930"/>
    </row>
    <row r="76" spans="3:13">
      <c r="C76" s="173" t="s">
        <v>200</v>
      </c>
      <c r="D76" s="261">
        <v>0</v>
      </c>
      <c r="E76" s="259">
        <v>0</v>
      </c>
      <c r="F76" s="259"/>
      <c r="G76" s="259"/>
      <c r="H76" s="264">
        <v>44050</v>
      </c>
      <c r="I76" s="259">
        <v>5</v>
      </c>
      <c r="J76" s="265"/>
      <c r="K76" s="931"/>
    </row>
    <row r="77" spans="3:13">
      <c r="C77" s="173" t="s">
        <v>201</v>
      </c>
      <c r="D77" s="266">
        <v>2000</v>
      </c>
      <c r="E77" s="259">
        <v>3</v>
      </c>
      <c r="F77" s="259"/>
      <c r="G77" s="259"/>
      <c r="H77" s="267">
        <v>0</v>
      </c>
      <c r="I77" s="259">
        <v>0</v>
      </c>
      <c r="J77" s="259"/>
      <c r="K77" s="930"/>
    </row>
    <row r="78" spans="3:13">
      <c r="C78" s="173" t="s">
        <v>202</v>
      </c>
      <c r="D78" s="261">
        <v>1050</v>
      </c>
      <c r="E78" s="259">
        <v>3</v>
      </c>
      <c r="F78" s="259"/>
      <c r="G78" s="259"/>
      <c r="H78" s="264">
        <v>10000</v>
      </c>
      <c r="I78" s="259">
        <v>5</v>
      </c>
      <c r="J78" s="262"/>
      <c r="K78" s="932"/>
    </row>
    <row r="79" spans="3:13">
      <c r="C79" s="173" t="s">
        <v>203</v>
      </c>
      <c r="D79" s="261">
        <v>0</v>
      </c>
      <c r="E79" s="259">
        <v>0</v>
      </c>
      <c r="F79" s="259"/>
      <c r="G79" s="259"/>
      <c r="H79" s="264">
        <v>6100</v>
      </c>
      <c r="I79" s="259">
        <v>5</v>
      </c>
      <c r="J79" s="262"/>
      <c r="K79" s="932"/>
    </row>
    <row r="80" spans="3:13">
      <c r="C80" s="173" t="s">
        <v>204</v>
      </c>
      <c r="D80" s="261">
        <v>0</v>
      </c>
      <c r="E80" s="259">
        <v>0</v>
      </c>
      <c r="F80" s="259"/>
      <c r="G80" s="259"/>
      <c r="H80" s="264">
        <v>1670</v>
      </c>
      <c r="I80" s="259">
        <v>5</v>
      </c>
      <c r="J80" s="262"/>
      <c r="K80" s="932"/>
    </row>
    <row r="81" spans="3:11">
      <c r="C81" s="173" t="s">
        <v>205</v>
      </c>
      <c r="D81" s="261">
        <v>0</v>
      </c>
      <c r="E81" s="259">
        <v>0</v>
      </c>
      <c r="F81" s="259"/>
      <c r="G81" s="259"/>
      <c r="H81" s="264">
        <v>7900</v>
      </c>
      <c r="I81" s="259">
        <v>5</v>
      </c>
      <c r="J81" s="262"/>
      <c r="K81" s="932"/>
    </row>
    <row r="82" spans="3:11">
      <c r="C82" s="173" t="s">
        <v>206</v>
      </c>
      <c r="D82" s="261">
        <v>0</v>
      </c>
      <c r="E82" s="259">
        <v>0</v>
      </c>
      <c r="F82" s="259"/>
      <c r="G82" s="259"/>
      <c r="H82" s="259">
        <v>0</v>
      </c>
      <c r="I82" s="259">
        <v>0</v>
      </c>
      <c r="J82" s="259"/>
      <c r="K82" s="930"/>
    </row>
    <row r="83" spans="3:11">
      <c r="C83" s="191" t="s">
        <v>207</v>
      </c>
      <c r="D83" s="268">
        <v>42800</v>
      </c>
      <c r="E83" s="259">
        <v>3</v>
      </c>
      <c r="F83" s="259"/>
      <c r="G83" s="259"/>
      <c r="H83" s="259">
        <v>0</v>
      </c>
      <c r="I83" s="259">
        <v>0</v>
      </c>
      <c r="J83" s="259"/>
      <c r="K83" s="930"/>
    </row>
    <row r="84" spans="3:11" ht="16.5" thickBot="1">
      <c r="C84" s="279" t="s">
        <v>419</v>
      </c>
      <c r="D84" s="933">
        <f>SUM(D72:D83)</f>
        <v>45950</v>
      </c>
      <c r="E84" s="270">
        <v>3</v>
      </c>
      <c r="F84" s="270">
        <v>0</v>
      </c>
      <c r="G84" s="270">
        <v>0</v>
      </c>
      <c r="H84" s="269">
        <f>SUM(H72:H83)</f>
        <v>69720</v>
      </c>
      <c r="I84" s="270">
        <v>5</v>
      </c>
      <c r="J84" s="270">
        <f>SUM(J72:J83)</f>
        <v>0</v>
      </c>
      <c r="K84" s="934">
        <v>0</v>
      </c>
    </row>
    <row r="85" spans="3:11" ht="16.5" thickTop="1">
      <c r="C85" s="1968" t="s">
        <v>620</v>
      </c>
      <c r="D85" s="1971" t="s">
        <v>634</v>
      </c>
      <c r="E85" s="1972"/>
      <c r="F85" s="271"/>
      <c r="G85" s="271"/>
      <c r="H85" s="271"/>
      <c r="I85" s="272"/>
      <c r="J85" s="271"/>
      <c r="K85" s="271"/>
    </row>
    <row r="86" spans="3:11">
      <c r="C86" s="1969"/>
      <c r="D86" s="1973"/>
      <c r="E86" s="1974"/>
      <c r="F86" s="271"/>
      <c r="G86" s="271"/>
      <c r="H86" s="271"/>
      <c r="I86" s="272"/>
      <c r="J86" s="271"/>
      <c r="K86" s="271"/>
    </row>
    <row r="87" spans="3:11">
      <c r="C87" s="1969"/>
      <c r="D87" s="273" t="s">
        <v>44</v>
      </c>
      <c r="E87" s="274" t="s">
        <v>132</v>
      </c>
      <c r="F87" s="271"/>
      <c r="G87" s="271"/>
      <c r="H87" s="271"/>
      <c r="I87" s="272"/>
      <c r="J87" s="271"/>
      <c r="K87" s="271"/>
    </row>
    <row r="88" spans="3:11">
      <c r="C88" s="1970"/>
      <c r="D88" s="275" t="s">
        <v>3</v>
      </c>
      <c r="E88" s="276" t="s">
        <v>3</v>
      </c>
      <c r="F88" s="271"/>
      <c r="G88" s="271"/>
      <c r="H88" s="271"/>
      <c r="I88" s="272"/>
      <c r="J88" s="271"/>
      <c r="K88" s="271"/>
    </row>
    <row r="89" spans="3:11">
      <c r="C89" s="226" t="s">
        <v>196</v>
      </c>
      <c r="D89" s="277">
        <v>0</v>
      </c>
      <c r="E89" s="935">
        <v>0</v>
      </c>
      <c r="F89" s="271"/>
      <c r="G89" s="271"/>
      <c r="H89" s="271"/>
      <c r="I89" s="272"/>
      <c r="J89" s="271"/>
      <c r="K89" s="271"/>
    </row>
    <row r="90" spans="3:11">
      <c r="C90" s="173" t="s">
        <v>197</v>
      </c>
      <c r="D90" s="278">
        <v>0</v>
      </c>
      <c r="E90" s="936">
        <v>0</v>
      </c>
      <c r="F90" s="271"/>
      <c r="G90" s="271"/>
      <c r="H90" s="271"/>
      <c r="I90" s="272"/>
      <c r="J90" s="271"/>
      <c r="K90" s="271"/>
    </row>
    <row r="91" spans="3:11">
      <c r="C91" s="173" t="s">
        <v>198</v>
      </c>
      <c r="D91" s="278">
        <v>300</v>
      </c>
      <c r="E91" s="936">
        <v>3420</v>
      </c>
      <c r="F91" s="271"/>
      <c r="G91" s="271"/>
      <c r="H91" s="271"/>
      <c r="I91" s="272"/>
      <c r="J91" s="271"/>
      <c r="K91" s="271"/>
    </row>
    <row r="92" spans="3:11">
      <c r="C92" s="173" t="s">
        <v>199</v>
      </c>
      <c r="D92" s="278">
        <v>5200</v>
      </c>
      <c r="E92" s="936"/>
      <c r="F92" s="271"/>
      <c r="G92" s="271"/>
      <c r="H92" s="271"/>
      <c r="I92" s="272"/>
      <c r="J92" s="271"/>
      <c r="K92" s="271"/>
    </row>
    <row r="93" spans="3:11">
      <c r="C93" s="173" t="s">
        <v>200</v>
      </c>
      <c r="D93" s="278">
        <v>15080</v>
      </c>
      <c r="E93" s="936"/>
      <c r="F93" s="271"/>
      <c r="G93" s="271"/>
      <c r="H93" s="271"/>
      <c r="I93" s="272"/>
      <c r="J93" s="271"/>
      <c r="K93" s="271"/>
    </row>
    <row r="94" spans="3:11">
      <c r="C94" s="173" t="s">
        <v>201</v>
      </c>
      <c r="D94" s="278">
        <v>3000</v>
      </c>
      <c r="E94" s="936"/>
      <c r="F94" s="271"/>
      <c r="G94" s="271"/>
      <c r="H94" s="271"/>
      <c r="I94" s="272"/>
      <c r="J94" s="271"/>
      <c r="K94" s="271"/>
    </row>
    <row r="95" spans="3:11">
      <c r="C95" s="173" t="s">
        <v>202</v>
      </c>
      <c r="D95" s="278">
        <v>500</v>
      </c>
      <c r="E95" s="936"/>
      <c r="F95" s="271"/>
      <c r="G95" s="271"/>
      <c r="H95" s="271"/>
      <c r="I95" s="272"/>
      <c r="J95" s="271"/>
      <c r="K95" s="271"/>
    </row>
    <row r="96" spans="3:11">
      <c r="C96" s="173" t="s">
        <v>203</v>
      </c>
      <c r="D96" s="278">
        <v>3300</v>
      </c>
      <c r="E96" s="936"/>
      <c r="F96" s="271"/>
      <c r="G96" s="271"/>
      <c r="H96" s="271"/>
      <c r="I96" s="272"/>
      <c r="J96" s="271"/>
      <c r="K96" s="271"/>
    </row>
    <row r="97" spans="3:13">
      <c r="C97" s="173" t="s">
        <v>204</v>
      </c>
      <c r="D97" s="278">
        <v>2480</v>
      </c>
      <c r="E97" s="936"/>
      <c r="F97" s="271"/>
      <c r="G97" s="271"/>
      <c r="H97" s="271"/>
      <c r="I97" s="272"/>
      <c r="J97" s="271"/>
      <c r="K97" s="271"/>
    </row>
    <row r="98" spans="3:13">
      <c r="C98" s="173" t="s">
        <v>205</v>
      </c>
      <c r="D98" s="278">
        <v>8465</v>
      </c>
      <c r="E98" s="936"/>
      <c r="F98" s="271"/>
      <c r="G98" s="271"/>
      <c r="H98" s="271"/>
      <c r="I98" s="272"/>
      <c r="J98" s="271"/>
      <c r="K98" s="271"/>
    </row>
    <row r="99" spans="3:13">
      <c r="C99" s="173" t="s">
        <v>206</v>
      </c>
      <c r="D99" s="278">
        <v>0</v>
      </c>
      <c r="E99" s="936"/>
      <c r="F99" s="271"/>
      <c r="G99" s="271"/>
      <c r="H99" s="271"/>
      <c r="I99" s="272"/>
      <c r="J99" s="271"/>
      <c r="K99" s="271"/>
    </row>
    <row r="100" spans="3:13">
      <c r="C100" s="191" t="s">
        <v>207</v>
      </c>
      <c r="D100" s="278">
        <v>0</v>
      </c>
      <c r="E100" s="936"/>
      <c r="F100" s="271"/>
      <c r="G100" s="271"/>
      <c r="H100" s="271"/>
      <c r="I100" s="272"/>
      <c r="J100" s="271"/>
      <c r="K100" s="271"/>
    </row>
    <row r="101" spans="3:13" ht="16.5" thickBot="1">
      <c r="C101" s="279" t="s">
        <v>419</v>
      </c>
      <c r="D101" s="280">
        <f>SUM(D89:D100)</f>
        <v>38325</v>
      </c>
      <c r="E101" s="937">
        <f>SUM(E89:E100)</f>
        <v>3420</v>
      </c>
      <c r="F101" s="271"/>
      <c r="G101" s="271"/>
      <c r="H101" s="271"/>
      <c r="I101" s="272"/>
      <c r="J101" s="271"/>
      <c r="K101" s="271"/>
    </row>
    <row r="102" spans="3:13" ht="16.5" thickTop="1">
      <c r="C102" s="281" t="s">
        <v>635</v>
      </c>
      <c r="G102" s="282"/>
      <c r="M102" s="222"/>
    </row>
    <row r="103" spans="3:13">
      <c r="M103" s="222"/>
    </row>
    <row r="104" spans="3:13">
      <c r="K104" s="283"/>
    </row>
    <row r="106" spans="3:13">
      <c r="J106" s="284"/>
    </row>
  </sheetData>
  <mergeCells count="40">
    <mergeCell ref="C1:K1"/>
    <mergeCell ref="C2:K2"/>
    <mergeCell ref="D4:G4"/>
    <mergeCell ref="H4:K4"/>
    <mergeCell ref="C5:C6"/>
    <mergeCell ref="D5:E5"/>
    <mergeCell ref="F5:G5"/>
    <mergeCell ref="H5:I5"/>
    <mergeCell ref="J5:K5"/>
    <mergeCell ref="D20:G20"/>
    <mergeCell ref="H20:K20"/>
    <mergeCell ref="C21:C22"/>
    <mergeCell ref="D21:E21"/>
    <mergeCell ref="F21:G21"/>
    <mergeCell ref="H21:I21"/>
    <mergeCell ref="J21:K21"/>
    <mergeCell ref="C36:C38"/>
    <mergeCell ref="D36:G36"/>
    <mergeCell ref="H36:K36"/>
    <mergeCell ref="D37:E37"/>
    <mergeCell ref="F37:G37"/>
    <mergeCell ref="H37:I37"/>
    <mergeCell ref="J37:K37"/>
    <mergeCell ref="C52:C54"/>
    <mergeCell ref="D52:G52"/>
    <mergeCell ref="H52:K52"/>
    <mergeCell ref="D53:E53"/>
    <mergeCell ref="F53:G53"/>
    <mergeCell ref="H53:I53"/>
    <mergeCell ref="J53:K53"/>
    <mergeCell ref="C85:C88"/>
    <mergeCell ref="D85:E86"/>
    <mergeCell ref="C68:C71"/>
    <mergeCell ref="D68:K68"/>
    <mergeCell ref="D69:G69"/>
    <mergeCell ref="H69:K69"/>
    <mergeCell ref="D70:E70"/>
    <mergeCell ref="F70:G70"/>
    <mergeCell ref="H70:I70"/>
    <mergeCell ref="J70:K70"/>
  </mergeCells>
  <pageMargins left="0.5" right="0.5" top="0.5" bottom="0.5" header="0.3" footer="0.3"/>
  <pageSetup scale="43" orientation="portrait" r:id="rId1"/>
</worksheet>
</file>

<file path=xl/worksheets/sheet37.xml><?xml version="1.0" encoding="utf-8"?>
<worksheet xmlns="http://schemas.openxmlformats.org/spreadsheetml/2006/main" xmlns:r="http://schemas.openxmlformats.org/officeDocument/2006/relationships">
  <sheetPr>
    <pageSetUpPr fitToPage="1"/>
  </sheetPr>
  <dimension ref="A1:T34"/>
  <sheetViews>
    <sheetView zoomScale="80" zoomScaleNormal="80" zoomScaleSheetLayoutView="76" workbookViewId="0">
      <selection activeCell="G27" sqref="G27"/>
    </sheetView>
  </sheetViews>
  <sheetFormatPr defaultRowHeight="15.75"/>
  <cols>
    <col min="1" max="1" width="13.140625" style="165" bestFit="1" customWidth="1"/>
    <col min="2" max="2" width="14.85546875" style="165" bestFit="1" customWidth="1"/>
    <col min="3" max="3" width="18.5703125" style="165" bestFit="1" customWidth="1"/>
    <col min="4" max="5" width="9.85546875" style="165" bestFit="1" customWidth="1"/>
    <col min="6" max="6" width="14.85546875" style="165" bestFit="1" customWidth="1"/>
    <col min="7" max="7" width="14" style="165" customWidth="1"/>
    <col min="8" max="8" width="14.7109375" style="165" bestFit="1" customWidth="1"/>
    <col min="9" max="9" width="14.28515625" style="165" customWidth="1"/>
    <col min="10" max="11" width="9.85546875" style="165" bestFit="1" customWidth="1"/>
    <col min="12" max="12" width="12.28515625" style="165" customWidth="1"/>
    <col min="13" max="13" width="14" style="165" customWidth="1"/>
    <col min="14" max="14" width="13.85546875" style="165" customWidth="1"/>
    <col min="15" max="15" width="13.85546875" style="165" bestFit="1" customWidth="1"/>
    <col min="16" max="16" width="13.42578125" style="165" customWidth="1"/>
    <col min="17" max="17" width="11.5703125" style="165" customWidth="1"/>
    <col min="18" max="256" width="9.140625" style="165"/>
    <col min="257" max="257" width="13.140625" style="165" bestFit="1" customWidth="1"/>
    <col min="258" max="258" width="14.7109375" style="165" bestFit="1" customWidth="1"/>
    <col min="259" max="259" width="18.42578125" style="165" bestFit="1" customWidth="1"/>
    <col min="260" max="261" width="9.7109375" style="165" bestFit="1" customWidth="1"/>
    <col min="262" max="262" width="14.7109375" style="165" bestFit="1" customWidth="1"/>
    <col min="263" max="263" width="14" style="165" customWidth="1"/>
    <col min="264" max="264" width="14.140625" style="165" bestFit="1" customWidth="1"/>
    <col min="265" max="265" width="14.28515625" style="165" customWidth="1"/>
    <col min="266" max="267" width="9.7109375" style="165" bestFit="1" customWidth="1"/>
    <col min="268" max="268" width="12.28515625" style="165" customWidth="1"/>
    <col min="269" max="269" width="14" style="165" customWidth="1"/>
    <col min="270" max="270" width="13.85546875" style="165" customWidth="1"/>
    <col min="271" max="271" width="13.7109375" style="165" bestFit="1" customWidth="1"/>
    <col min="272" max="272" width="13.42578125" style="165" customWidth="1"/>
    <col min="273" max="273" width="11.5703125" style="165" customWidth="1"/>
    <col min="274" max="512" width="9.140625" style="165"/>
    <col min="513" max="513" width="13.140625" style="165" bestFit="1" customWidth="1"/>
    <col min="514" max="514" width="14.7109375" style="165" bestFit="1" customWidth="1"/>
    <col min="515" max="515" width="18.42578125" style="165" bestFit="1" customWidth="1"/>
    <col min="516" max="517" width="9.7109375" style="165" bestFit="1" customWidth="1"/>
    <col min="518" max="518" width="14.7109375" style="165" bestFit="1" customWidth="1"/>
    <col min="519" max="519" width="14" style="165" customWidth="1"/>
    <col min="520" max="520" width="14.140625" style="165" bestFit="1" customWidth="1"/>
    <col min="521" max="521" width="14.28515625" style="165" customWidth="1"/>
    <col min="522" max="523" width="9.7109375" style="165" bestFit="1" customWidth="1"/>
    <col min="524" max="524" width="12.28515625" style="165" customWidth="1"/>
    <col min="525" max="525" width="14" style="165" customWidth="1"/>
    <col min="526" max="526" width="13.85546875" style="165" customWidth="1"/>
    <col min="527" max="527" width="13.7109375" style="165" bestFit="1" customWidth="1"/>
    <col min="528" max="528" width="13.42578125" style="165" customWidth="1"/>
    <col min="529" max="529" width="11.5703125" style="165" customWidth="1"/>
    <col min="530" max="768" width="9.140625" style="165"/>
    <col min="769" max="769" width="13.140625" style="165" bestFit="1" customWidth="1"/>
    <col min="770" max="770" width="14.7109375" style="165" bestFit="1" customWidth="1"/>
    <col min="771" max="771" width="18.42578125" style="165" bestFit="1" customWidth="1"/>
    <col min="772" max="773" width="9.7109375" style="165" bestFit="1" customWidth="1"/>
    <col min="774" max="774" width="14.7109375" style="165" bestFit="1" customWidth="1"/>
    <col min="775" max="775" width="14" style="165" customWidth="1"/>
    <col min="776" max="776" width="14.140625" style="165" bestFit="1" customWidth="1"/>
    <col min="777" max="777" width="14.28515625" style="165" customWidth="1"/>
    <col min="778" max="779" width="9.7109375" style="165" bestFit="1" customWidth="1"/>
    <col min="780" max="780" width="12.28515625" style="165" customWidth="1"/>
    <col min="781" max="781" width="14" style="165" customWidth="1"/>
    <col min="782" max="782" width="13.85546875" style="165" customWidth="1"/>
    <col min="783" max="783" width="13.7109375" style="165" bestFit="1" customWidth="1"/>
    <col min="784" max="784" width="13.42578125" style="165" customWidth="1"/>
    <col min="785" max="785" width="11.5703125" style="165" customWidth="1"/>
    <col min="786" max="1024" width="9.140625" style="165"/>
    <col min="1025" max="1025" width="13.140625" style="165" bestFit="1" customWidth="1"/>
    <col min="1026" max="1026" width="14.7109375" style="165" bestFit="1" customWidth="1"/>
    <col min="1027" max="1027" width="18.42578125" style="165" bestFit="1" customWidth="1"/>
    <col min="1028" max="1029" width="9.7109375" style="165" bestFit="1" customWidth="1"/>
    <col min="1030" max="1030" width="14.7109375" style="165" bestFit="1" customWidth="1"/>
    <col min="1031" max="1031" width="14" style="165" customWidth="1"/>
    <col min="1032" max="1032" width="14.140625" style="165" bestFit="1" customWidth="1"/>
    <col min="1033" max="1033" width="14.28515625" style="165" customWidth="1"/>
    <col min="1034" max="1035" width="9.7109375" style="165" bestFit="1" customWidth="1"/>
    <col min="1036" max="1036" width="12.28515625" style="165" customWidth="1"/>
    <col min="1037" max="1037" width="14" style="165" customWidth="1"/>
    <col min="1038" max="1038" width="13.85546875" style="165" customWidth="1"/>
    <col min="1039" max="1039" width="13.7109375" style="165" bestFit="1" customWidth="1"/>
    <col min="1040" max="1040" width="13.42578125" style="165" customWidth="1"/>
    <col min="1041" max="1041" width="11.5703125" style="165" customWidth="1"/>
    <col min="1042" max="1280" width="9.140625" style="165"/>
    <col min="1281" max="1281" width="13.140625" style="165" bestFit="1" customWidth="1"/>
    <col min="1282" max="1282" width="14.7109375" style="165" bestFit="1" customWidth="1"/>
    <col min="1283" max="1283" width="18.42578125" style="165" bestFit="1" customWidth="1"/>
    <col min="1284" max="1285" width="9.7109375" style="165" bestFit="1" customWidth="1"/>
    <col min="1286" max="1286" width="14.7109375" style="165" bestFit="1" customWidth="1"/>
    <col min="1287" max="1287" width="14" style="165" customWidth="1"/>
    <col min="1288" max="1288" width="14.140625" style="165" bestFit="1" customWidth="1"/>
    <col min="1289" max="1289" width="14.28515625" style="165" customWidth="1"/>
    <col min="1290" max="1291" width="9.7109375" style="165" bestFit="1" customWidth="1"/>
    <col min="1292" max="1292" width="12.28515625" style="165" customWidth="1"/>
    <col min="1293" max="1293" width="14" style="165" customWidth="1"/>
    <col min="1294" max="1294" width="13.85546875" style="165" customWidth="1"/>
    <col min="1295" max="1295" width="13.7109375" style="165" bestFit="1" customWidth="1"/>
    <col min="1296" max="1296" width="13.42578125" style="165" customWidth="1"/>
    <col min="1297" max="1297" width="11.5703125" style="165" customWidth="1"/>
    <col min="1298" max="1536" width="9.140625" style="165"/>
    <col min="1537" max="1537" width="13.140625" style="165" bestFit="1" customWidth="1"/>
    <col min="1538" max="1538" width="14.7109375" style="165" bestFit="1" customWidth="1"/>
    <col min="1539" max="1539" width="18.42578125" style="165" bestFit="1" customWidth="1"/>
    <col min="1540" max="1541" width="9.7109375" style="165" bestFit="1" customWidth="1"/>
    <col min="1542" max="1542" width="14.7109375" style="165" bestFit="1" customWidth="1"/>
    <col min="1543" max="1543" width="14" style="165" customWidth="1"/>
    <col min="1544" max="1544" width="14.140625" style="165" bestFit="1" customWidth="1"/>
    <col min="1545" max="1545" width="14.28515625" style="165" customWidth="1"/>
    <col min="1546" max="1547" width="9.7109375" style="165" bestFit="1" customWidth="1"/>
    <col min="1548" max="1548" width="12.28515625" style="165" customWidth="1"/>
    <col min="1549" max="1549" width="14" style="165" customWidth="1"/>
    <col min="1550" max="1550" width="13.85546875" style="165" customWidth="1"/>
    <col min="1551" max="1551" width="13.7109375" style="165" bestFit="1" customWidth="1"/>
    <col min="1552" max="1552" width="13.42578125" style="165" customWidth="1"/>
    <col min="1553" max="1553" width="11.5703125" style="165" customWidth="1"/>
    <col min="1554" max="1792" width="9.140625" style="165"/>
    <col min="1793" max="1793" width="13.140625" style="165" bestFit="1" customWidth="1"/>
    <col min="1794" max="1794" width="14.7109375" style="165" bestFit="1" customWidth="1"/>
    <col min="1795" max="1795" width="18.42578125" style="165" bestFit="1" customWidth="1"/>
    <col min="1796" max="1797" width="9.7109375" style="165" bestFit="1" customWidth="1"/>
    <col min="1798" max="1798" width="14.7109375" style="165" bestFit="1" customWidth="1"/>
    <col min="1799" max="1799" width="14" style="165" customWidth="1"/>
    <col min="1800" max="1800" width="14.140625" style="165" bestFit="1" customWidth="1"/>
    <col min="1801" max="1801" width="14.28515625" style="165" customWidth="1"/>
    <col min="1802" max="1803" width="9.7109375" style="165" bestFit="1" customWidth="1"/>
    <col min="1804" max="1804" width="12.28515625" style="165" customWidth="1"/>
    <col min="1805" max="1805" width="14" style="165" customWidth="1"/>
    <col min="1806" max="1806" width="13.85546875" style="165" customWidth="1"/>
    <col min="1807" max="1807" width="13.7109375" style="165" bestFit="1" customWidth="1"/>
    <col min="1808" max="1808" width="13.42578125" style="165" customWidth="1"/>
    <col min="1809" max="1809" width="11.5703125" style="165" customWidth="1"/>
    <col min="1810" max="2048" width="9.140625" style="165"/>
    <col min="2049" max="2049" width="13.140625" style="165" bestFit="1" customWidth="1"/>
    <col min="2050" max="2050" width="14.7109375" style="165" bestFit="1" customWidth="1"/>
    <col min="2051" max="2051" width="18.42578125" style="165" bestFit="1" customWidth="1"/>
    <col min="2052" max="2053" width="9.7109375" style="165" bestFit="1" customWidth="1"/>
    <col min="2054" max="2054" width="14.7109375" style="165" bestFit="1" customWidth="1"/>
    <col min="2055" max="2055" width="14" style="165" customWidth="1"/>
    <col min="2056" max="2056" width="14.140625" style="165" bestFit="1" customWidth="1"/>
    <col min="2057" max="2057" width="14.28515625" style="165" customWidth="1"/>
    <col min="2058" max="2059" width="9.7109375" style="165" bestFit="1" customWidth="1"/>
    <col min="2060" max="2060" width="12.28515625" style="165" customWidth="1"/>
    <col min="2061" max="2061" width="14" style="165" customWidth="1"/>
    <col min="2062" max="2062" width="13.85546875" style="165" customWidth="1"/>
    <col min="2063" max="2063" width="13.7109375" style="165" bestFit="1" customWidth="1"/>
    <col min="2064" max="2064" width="13.42578125" style="165" customWidth="1"/>
    <col min="2065" max="2065" width="11.5703125" style="165" customWidth="1"/>
    <col min="2066" max="2304" width="9.140625" style="165"/>
    <col min="2305" max="2305" width="13.140625" style="165" bestFit="1" customWidth="1"/>
    <col min="2306" max="2306" width="14.7109375" style="165" bestFit="1" customWidth="1"/>
    <col min="2307" max="2307" width="18.42578125" style="165" bestFit="1" customWidth="1"/>
    <col min="2308" max="2309" width="9.7109375" style="165" bestFit="1" customWidth="1"/>
    <col min="2310" max="2310" width="14.7109375" style="165" bestFit="1" customWidth="1"/>
    <col min="2311" max="2311" width="14" style="165" customWidth="1"/>
    <col min="2312" max="2312" width="14.140625" style="165" bestFit="1" customWidth="1"/>
    <col min="2313" max="2313" width="14.28515625" style="165" customWidth="1"/>
    <col min="2314" max="2315" width="9.7109375" style="165" bestFit="1" customWidth="1"/>
    <col min="2316" max="2316" width="12.28515625" style="165" customWidth="1"/>
    <col min="2317" max="2317" width="14" style="165" customWidth="1"/>
    <col min="2318" max="2318" width="13.85546875" style="165" customWidth="1"/>
    <col min="2319" max="2319" width="13.7109375" style="165" bestFit="1" customWidth="1"/>
    <col min="2320" max="2320" width="13.42578125" style="165" customWidth="1"/>
    <col min="2321" max="2321" width="11.5703125" style="165" customWidth="1"/>
    <col min="2322" max="2560" width="9.140625" style="165"/>
    <col min="2561" max="2561" width="13.140625" style="165" bestFit="1" customWidth="1"/>
    <col min="2562" max="2562" width="14.7109375" style="165" bestFit="1" customWidth="1"/>
    <col min="2563" max="2563" width="18.42578125" style="165" bestFit="1" customWidth="1"/>
    <col min="2564" max="2565" width="9.7109375" style="165" bestFit="1" customWidth="1"/>
    <col min="2566" max="2566" width="14.7109375" style="165" bestFit="1" customWidth="1"/>
    <col min="2567" max="2567" width="14" style="165" customWidth="1"/>
    <col min="2568" max="2568" width="14.140625" style="165" bestFit="1" customWidth="1"/>
    <col min="2569" max="2569" width="14.28515625" style="165" customWidth="1"/>
    <col min="2570" max="2571" width="9.7109375" style="165" bestFit="1" customWidth="1"/>
    <col min="2572" max="2572" width="12.28515625" style="165" customWidth="1"/>
    <col min="2573" max="2573" width="14" style="165" customWidth="1"/>
    <col min="2574" max="2574" width="13.85546875" style="165" customWidth="1"/>
    <col min="2575" max="2575" width="13.7109375" style="165" bestFit="1" customWidth="1"/>
    <col min="2576" max="2576" width="13.42578125" style="165" customWidth="1"/>
    <col min="2577" max="2577" width="11.5703125" style="165" customWidth="1"/>
    <col min="2578" max="2816" width="9.140625" style="165"/>
    <col min="2817" max="2817" width="13.140625" style="165" bestFit="1" customWidth="1"/>
    <col min="2818" max="2818" width="14.7109375" style="165" bestFit="1" customWidth="1"/>
    <col min="2819" max="2819" width="18.42578125" style="165" bestFit="1" customWidth="1"/>
    <col min="2820" max="2821" width="9.7109375" style="165" bestFit="1" customWidth="1"/>
    <col min="2822" max="2822" width="14.7109375" style="165" bestFit="1" customWidth="1"/>
    <col min="2823" max="2823" width="14" style="165" customWidth="1"/>
    <col min="2824" max="2824" width="14.140625" style="165" bestFit="1" customWidth="1"/>
    <col min="2825" max="2825" width="14.28515625" style="165" customWidth="1"/>
    <col min="2826" max="2827" width="9.7109375" style="165" bestFit="1" customWidth="1"/>
    <col min="2828" max="2828" width="12.28515625" style="165" customWidth="1"/>
    <col min="2829" max="2829" width="14" style="165" customWidth="1"/>
    <col min="2830" max="2830" width="13.85546875" style="165" customWidth="1"/>
    <col min="2831" max="2831" width="13.7109375" style="165" bestFit="1" customWidth="1"/>
    <col min="2832" max="2832" width="13.42578125" style="165" customWidth="1"/>
    <col min="2833" max="2833" width="11.5703125" style="165" customWidth="1"/>
    <col min="2834" max="3072" width="9.140625" style="165"/>
    <col min="3073" max="3073" width="13.140625" style="165" bestFit="1" customWidth="1"/>
    <col min="3074" max="3074" width="14.7109375" style="165" bestFit="1" customWidth="1"/>
    <col min="3075" max="3075" width="18.42578125" style="165" bestFit="1" customWidth="1"/>
    <col min="3076" max="3077" width="9.7109375" style="165" bestFit="1" customWidth="1"/>
    <col min="3078" max="3078" width="14.7109375" style="165" bestFit="1" customWidth="1"/>
    <col min="3079" max="3079" width="14" style="165" customWidth="1"/>
    <col min="3080" max="3080" width="14.140625" style="165" bestFit="1" customWidth="1"/>
    <col min="3081" max="3081" width="14.28515625" style="165" customWidth="1"/>
    <col min="3082" max="3083" width="9.7109375" style="165" bestFit="1" customWidth="1"/>
    <col min="3084" max="3084" width="12.28515625" style="165" customWidth="1"/>
    <col min="3085" max="3085" width="14" style="165" customWidth="1"/>
    <col min="3086" max="3086" width="13.85546875" style="165" customWidth="1"/>
    <col min="3087" max="3087" width="13.7109375" style="165" bestFit="1" customWidth="1"/>
    <col min="3088" max="3088" width="13.42578125" style="165" customWidth="1"/>
    <col min="3089" max="3089" width="11.5703125" style="165" customWidth="1"/>
    <col min="3090" max="3328" width="9.140625" style="165"/>
    <col min="3329" max="3329" width="13.140625" style="165" bestFit="1" customWidth="1"/>
    <col min="3330" max="3330" width="14.7109375" style="165" bestFit="1" customWidth="1"/>
    <col min="3331" max="3331" width="18.42578125" style="165" bestFit="1" customWidth="1"/>
    <col min="3332" max="3333" width="9.7109375" style="165" bestFit="1" customWidth="1"/>
    <col min="3334" max="3334" width="14.7109375" style="165" bestFit="1" customWidth="1"/>
    <col min="3335" max="3335" width="14" style="165" customWidth="1"/>
    <col min="3336" max="3336" width="14.140625" style="165" bestFit="1" customWidth="1"/>
    <col min="3337" max="3337" width="14.28515625" style="165" customWidth="1"/>
    <col min="3338" max="3339" width="9.7109375" style="165" bestFit="1" customWidth="1"/>
    <col min="3340" max="3340" width="12.28515625" style="165" customWidth="1"/>
    <col min="3341" max="3341" width="14" style="165" customWidth="1"/>
    <col min="3342" max="3342" width="13.85546875" style="165" customWidth="1"/>
    <col min="3343" max="3343" width="13.7109375" style="165" bestFit="1" customWidth="1"/>
    <col min="3344" max="3344" width="13.42578125" style="165" customWidth="1"/>
    <col min="3345" max="3345" width="11.5703125" style="165" customWidth="1"/>
    <col min="3346" max="3584" width="9.140625" style="165"/>
    <col min="3585" max="3585" width="13.140625" style="165" bestFit="1" customWidth="1"/>
    <col min="3586" max="3586" width="14.7109375" style="165" bestFit="1" customWidth="1"/>
    <col min="3587" max="3587" width="18.42578125" style="165" bestFit="1" customWidth="1"/>
    <col min="3588" max="3589" width="9.7109375" style="165" bestFit="1" customWidth="1"/>
    <col min="3590" max="3590" width="14.7109375" style="165" bestFit="1" customWidth="1"/>
    <col min="3591" max="3591" width="14" style="165" customWidth="1"/>
    <col min="3592" max="3592" width="14.140625" style="165" bestFit="1" customWidth="1"/>
    <col min="3593" max="3593" width="14.28515625" style="165" customWidth="1"/>
    <col min="3594" max="3595" width="9.7109375" style="165" bestFit="1" customWidth="1"/>
    <col min="3596" max="3596" width="12.28515625" style="165" customWidth="1"/>
    <col min="3597" max="3597" width="14" style="165" customWidth="1"/>
    <col min="3598" max="3598" width="13.85546875" style="165" customWidth="1"/>
    <col min="3599" max="3599" width="13.7109375" style="165" bestFit="1" customWidth="1"/>
    <col min="3600" max="3600" width="13.42578125" style="165" customWidth="1"/>
    <col min="3601" max="3601" width="11.5703125" style="165" customWidth="1"/>
    <col min="3602" max="3840" width="9.140625" style="165"/>
    <col min="3841" max="3841" width="13.140625" style="165" bestFit="1" customWidth="1"/>
    <col min="3842" max="3842" width="14.7109375" style="165" bestFit="1" customWidth="1"/>
    <col min="3843" max="3843" width="18.42578125" style="165" bestFit="1" customWidth="1"/>
    <col min="3844" max="3845" width="9.7109375" style="165" bestFit="1" customWidth="1"/>
    <col min="3846" max="3846" width="14.7109375" style="165" bestFit="1" customWidth="1"/>
    <col min="3847" max="3847" width="14" style="165" customWidth="1"/>
    <col min="3848" max="3848" width="14.140625" style="165" bestFit="1" customWidth="1"/>
    <col min="3849" max="3849" width="14.28515625" style="165" customWidth="1"/>
    <col min="3850" max="3851" width="9.7109375" style="165" bestFit="1" customWidth="1"/>
    <col min="3852" max="3852" width="12.28515625" style="165" customWidth="1"/>
    <col min="3853" max="3853" width="14" style="165" customWidth="1"/>
    <col min="3854" max="3854" width="13.85546875" style="165" customWidth="1"/>
    <col min="3855" max="3855" width="13.7109375" style="165" bestFit="1" customWidth="1"/>
    <col min="3856" max="3856" width="13.42578125" style="165" customWidth="1"/>
    <col min="3857" max="3857" width="11.5703125" style="165" customWidth="1"/>
    <col min="3858" max="4096" width="9.140625" style="165"/>
    <col min="4097" max="4097" width="13.140625" style="165" bestFit="1" customWidth="1"/>
    <col min="4098" max="4098" width="14.7109375" style="165" bestFit="1" customWidth="1"/>
    <col min="4099" max="4099" width="18.42578125" style="165" bestFit="1" customWidth="1"/>
    <col min="4100" max="4101" width="9.7109375" style="165" bestFit="1" customWidth="1"/>
    <col min="4102" max="4102" width="14.7109375" style="165" bestFit="1" customWidth="1"/>
    <col min="4103" max="4103" width="14" style="165" customWidth="1"/>
    <col min="4104" max="4104" width="14.140625" style="165" bestFit="1" customWidth="1"/>
    <col min="4105" max="4105" width="14.28515625" style="165" customWidth="1"/>
    <col min="4106" max="4107" width="9.7109375" style="165" bestFit="1" customWidth="1"/>
    <col min="4108" max="4108" width="12.28515625" style="165" customWidth="1"/>
    <col min="4109" max="4109" width="14" style="165" customWidth="1"/>
    <col min="4110" max="4110" width="13.85546875" style="165" customWidth="1"/>
    <col min="4111" max="4111" width="13.7109375" style="165" bestFit="1" customWidth="1"/>
    <col min="4112" max="4112" width="13.42578125" style="165" customWidth="1"/>
    <col min="4113" max="4113" width="11.5703125" style="165" customWidth="1"/>
    <col min="4114" max="4352" width="9.140625" style="165"/>
    <col min="4353" max="4353" width="13.140625" style="165" bestFit="1" customWidth="1"/>
    <col min="4354" max="4354" width="14.7109375" style="165" bestFit="1" customWidth="1"/>
    <col min="4355" max="4355" width="18.42578125" style="165" bestFit="1" customWidth="1"/>
    <col min="4356" max="4357" width="9.7109375" style="165" bestFit="1" customWidth="1"/>
    <col min="4358" max="4358" width="14.7109375" style="165" bestFit="1" customWidth="1"/>
    <col min="4359" max="4359" width="14" style="165" customWidth="1"/>
    <col min="4360" max="4360" width="14.140625" style="165" bestFit="1" customWidth="1"/>
    <col min="4361" max="4361" width="14.28515625" style="165" customWidth="1"/>
    <col min="4362" max="4363" width="9.7109375" style="165" bestFit="1" customWidth="1"/>
    <col min="4364" max="4364" width="12.28515625" style="165" customWidth="1"/>
    <col min="4365" max="4365" width="14" style="165" customWidth="1"/>
    <col min="4366" max="4366" width="13.85546875" style="165" customWidth="1"/>
    <col min="4367" max="4367" width="13.7109375" style="165" bestFit="1" customWidth="1"/>
    <col min="4368" max="4368" width="13.42578125" style="165" customWidth="1"/>
    <col min="4369" max="4369" width="11.5703125" style="165" customWidth="1"/>
    <col min="4370" max="4608" width="9.140625" style="165"/>
    <col min="4609" max="4609" width="13.140625" style="165" bestFit="1" customWidth="1"/>
    <col min="4610" max="4610" width="14.7109375" style="165" bestFit="1" customWidth="1"/>
    <col min="4611" max="4611" width="18.42578125" style="165" bestFit="1" customWidth="1"/>
    <col min="4612" max="4613" width="9.7109375" style="165" bestFit="1" customWidth="1"/>
    <col min="4614" max="4614" width="14.7109375" style="165" bestFit="1" customWidth="1"/>
    <col min="4615" max="4615" width="14" style="165" customWidth="1"/>
    <col min="4616" max="4616" width="14.140625" style="165" bestFit="1" customWidth="1"/>
    <col min="4617" max="4617" width="14.28515625" style="165" customWidth="1"/>
    <col min="4618" max="4619" width="9.7109375" style="165" bestFit="1" customWidth="1"/>
    <col min="4620" max="4620" width="12.28515625" style="165" customWidth="1"/>
    <col min="4621" max="4621" width="14" style="165" customWidth="1"/>
    <col min="4622" max="4622" width="13.85546875" style="165" customWidth="1"/>
    <col min="4623" max="4623" width="13.7109375" style="165" bestFit="1" customWidth="1"/>
    <col min="4624" max="4624" width="13.42578125" style="165" customWidth="1"/>
    <col min="4625" max="4625" width="11.5703125" style="165" customWidth="1"/>
    <col min="4626" max="4864" width="9.140625" style="165"/>
    <col min="4865" max="4865" width="13.140625" style="165" bestFit="1" customWidth="1"/>
    <col min="4866" max="4866" width="14.7109375" style="165" bestFit="1" customWidth="1"/>
    <col min="4867" max="4867" width="18.42578125" style="165" bestFit="1" customWidth="1"/>
    <col min="4868" max="4869" width="9.7109375" style="165" bestFit="1" customWidth="1"/>
    <col min="4870" max="4870" width="14.7109375" style="165" bestFit="1" customWidth="1"/>
    <col min="4871" max="4871" width="14" style="165" customWidth="1"/>
    <col min="4872" max="4872" width="14.140625" style="165" bestFit="1" customWidth="1"/>
    <col min="4873" max="4873" width="14.28515625" style="165" customWidth="1"/>
    <col min="4874" max="4875" width="9.7109375" style="165" bestFit="1" customWidth="1"/>
    <col min="4876" max="4876" width="12.28515625" style="165" customWidth="1"/>
    <col min="4877" max="4877" width="14" style="165" customWidth="1"/>
    <col min="4878" max="4878" width="13.85546875" style="165" customWidth="1"/>
    <col min="4879" max="4879" width="13.7109375" style="165" bestFit="1" customWidth="1"/>
    <col min="4880" max="4880" width="13.42578125" style="165" customWidth="1"/>
    <col min="4881" max="4881" width="11.5703125" style="165" customWidth="1"/>
    <col min="4882" max="5120" width="9.140625" style="165"/>
    <col min="5121" max="5121" width="13.140625" style="165" bestFit="1" customWidth="1"/>
    <col min="5122" max="5122" width="14.7109375" style="165" bestFit="1" customWidth="1"/>
    <col min="5123" max="5123" width="18.42578125" style="165" bestFit="1" customWidth="1"/>
    <col min="5124" max="5125" width="9.7109375" style="165" bestFit="1" customWidth="1"/>
    <col min="5126" max="5126" width="14.7109375" style="165" bestFit="1" customWidth="1"/>
    <col min="5127" max="5127" width="14" style="165" customWidth="1"/>
    <col min="5128" max="5128" width="14.140625" style="165" bestFit="1" customWidth="1"/>
    <col min="5129" max="5129" width="14.28515625" style="165" customWidth="1"/>
    <col min="5130" max="5131" width="9.7109375" style="165" bestFit="1" customWidth="1"/>
    <col min="5132" max="5132" width="12.28515625" style="165" customWidth="1"/>
    <col min="5133" max="5133" width="14" style="165" customWidth="1"/>
    <col min="5134" max="5134" width="13.85546875" style="165" customWidth="1"/>
    <col min="5135" max="5135" width="13.7109375" style="165" bestFit="1" customWidth="1"/>
    <col min="5136" max="5136" width="13.42578125" style="165" customWidth="1"/>
    <col min="5137" max="5137" width="11.5703125" style="165" customWidth="1"/>
    <col min="5138" max="5376" width="9.140625" style="165"/>
    <col min="5377" max="5377" width="13.140625" style="165" bestFit="1" customWidth="1"/>
    <col min="5378" max="5378" width="14.7109375" style="165" bestFit="1" customWidth="1"/>
    <col min="5379" max="5379" width="18.42578125" style="165" bestFit="1" customWidth="1"/>
    <col min="5380" max="5381" width="9.7109375" style="165" bestFit="1" customWidth="1"/>
    <col min="5382" max="5382" width="14.7109375" style="165" bestFit="1" customWidth="1"/>
    <col min="5383" max="5383" width="14" style="165" customWidth="1"/>
    <col min="5384" max="5384" width="14.140625" style="165" bestFit="1" customWidth="1"/>
    <col min="5385" max="5385" width="14.28515625" style="165" customWidth="1"/>
    <col min="5386" max="5387" width="9.7109375" style="165" bestFit="1" customWidth="1"/>
    <col min="5388" max="5388" width="12.28515625" style="165" customWidth="1"/>
    <col min="5389" max="5389" width="14" style="165" customWidth="1"/>
    <col min="5390" max="5390" width="13.85546875" style="165" customWidth="1"/>
    <col min="5391" max="5391" width="13.7109375" style="165" bestFit="1" customWidth="1"/>
    <col min="5392" max="5392" width="13.42578125" style="165" customWidth="1"/>
    <col min="5393" max="5393" width="11.5703125" style="165" customWidth="1"/>
    <col min="5394" max="5632" width="9.140625" style="165"/>
    <col min="5633" max="5633" width="13.140625" style="165" bestFit="1" customWidth="1"/>
    <col min="5634" max="5634" width="14.7109375" style="165" bestFit="1" customWidth="1"/>
    <col min="5635" max="5635" width="18.42578125" style="165" bestFit="1" customWidth="1"/>
    <col min="5636" max="5637" width="9.7109375" style="165" bestFit="1" customWidth="1"/>
    <col min="5638" max="5638" width="14.7109375" style="165" bestFit="1" customWidth="1"/>
    <col min="5639" max="5639" width="14" style="165" customWidth="1"/>
    <col min="5640" max="5640" width="14.140625" style="165" bestFit="1" customWidth="1"/>
    <col min="5641" max="5641" width="14.28515625" style="165" customWidth="1"/>
    <col min="5642" max="5643" width="9.7109375" style="165" bestFit="1" customWidth="1"/>
    <col min="5644" max="5644" width="12.28515625" style="165" customWidth="1"/>
    <col min="5645" max="5645" width="14" style="165" customWidth="1"/>
    <col min="5646" max="5646" width="13.85546875" style="165" customWidth="1"/>
    <col min="5647" max="5647" width="13.7109375" style="165" bestFit="1" customWidth="1"/>
    <col min="5648" max="5648" width="13.42578125" style="165" customWidth="1"/>
    <col min="5649" max="5649" width="11.5703125" style="165" customWidth="1"/>
    <col min="5650" max="5888" width="9.140625" style="165"/>
    <col min="5889" max="5889" width="13.140625" style="165" bestFit="1" customWidth="1"/>
    <col min="5890" max="5890" width="14.7109375" style="165" bestFit="1" customWidth="1"/>
    <col min="5891" max="5891" width="18.42578125" style="165" bestFit="1" customWidth="1"/>
    <col min="5892" max="5893" width="9.7109375" style="165" bestFit="1" customWidth="1"/>
    <col min="5894" max="5894" width="14.7109375" style="165" bestFit="1" customWidth="1"/>
    <col min="5895" max="5895" width="14" style="165" customWidth="1"/>
    <col min="5896" max="5896" width="14.140625" style="165" bestFit="1" customWidth="1"/>
    <col min="5897" max="5897" width="14.28515625" style="165" customWidth="1"/>
    <col min="5898" max="5899" width="9.7109375" style="165" bestFit="1" customWidth="1"/>
    <col min="5900" max="5900" width="12.28515625" style="165" customWidth="1"/>
    <col min="5901" max="5901" width="14" style="165" customWidth="1"/>
    <col min="5902" max="5902" width="13.85546875" style="165" customWidth="1"/>
    <col min="5903" max="5903" width="13.7109375" style="165" bestFit="1" customWidth="1"/>
    <col min="5904" max="5904" width="13.42578125" style="165" customWidth="1"/>
    <col min="5905" max="5905" width="11.5703125" style="165" customWidth="1"/>
    <col min="5906" max="6144" width="9.140625" style="165"/>
    <col min="6145" max="6145" width="13.140625" style="165" bestFit="1" customWidth="1"/>
    <col min="6146" max="6146" width="14.7109375" style="165" bestFit="1" customWidth="1"/>
    <col min="6147" max="6147" width="18.42578125" style="165" bestFit="1" customWidth="1"/>
    <col min="6148" max="6149" width="9.7109375" style="165" bestFit="1" customWidth="1"/>
    <col min="6150" max="6150" width="14.7109375" style="165" bestFit="1" customWidth="1"/>
    <col min="6151" max="6151" width="14" style="165" customWidth="1"/>
    <col min="6152" max="6152" width="14.140625" style="165" bestFit="1" customWidth="1"/>
    <col min="6153" max="6153" width="14.28515625" style="165" customWidth="1"/>
    <col min="6154" max="6155" width="9.7109375" style="165" bestFit="1" customWidth="1"/>
    <col min="6156" max="6156" width="12.28515625" style="165" customWidth="1"/>
    <col min="6157" max="6157" width="14" style="165" customWidth="1"/>
    <col min="6158" max="6158" width="13.85546875" style="165" customWidth="1"/>
    <col min="6159" max="6159" width="13.7109375" style="165" bestFit="1" customWidth="1"/>
    <col min="6160" max="6160" width="13.42578125" style="165" customWidth="1"/>
    <col min="6161" max="6161" width="11.5703125" style="165" customWidth="1"/>
    <col min="6162" max="6400" width="9.140625" style="165"/>
    <col min="6401" max="6401" width="13.140625" style="165" bestFit="1" customWidth="1"/>
    <col min="6402" max="6402" width="14.7109375" style="165" bestFit="1" customWidth="1"/>
    <col min="6403" max="6403" width="18.42578125" style="165" bestFit="1" customWidth="1"/>
    <col min="6404" max="6405" width="9.7109375" style="165" bestFit="1" customWidth="1"/>
    <col min="6406" max="6406" width="14.7109375" style="165" bestFit="1" customWidth="1"/>
    <col min="6407" max="6407" width="14" style="165" customWidth="1"/>
    <col min="6408" max="6408" width="14.140625" style="165" bestFit="1" customWidth="1"/>
    <col min="6409" max="6409" width="14.28515625" style="165" customWidth="1"/>
    <col min="6410" max="6411" width="9.7109375" style="165" bestFit="1" customWidth="1"/>
    <col min="6412" max="6412" width="12.28515625" style="165" customWidth="1"/>
    <col min="6413" max="6413" width="14" style="165" customWidth="1"/>
    <col min="6414" max="6414" width="13.85546875" style="165" customWidth="1"/>
    <col min="6415" max="6415" width="13.7109375" style="165" bestFit="1" customWidth="1"/>
    <col min="6416" max="6416" width="13.42578125" style="165" customWidth="1"/>
    <col min="6417" max="6417" width="11.5703125" style="165" customWidth="1"/>
    <col min="6418" max="6656" width="9.140625" style="165"/>
    <col min="6657" max="6657" width="13.140625" style="165" bestFit="1" customWidth="1"/>
    <col min="6658" max="6658" width="14.7109375" style="165" bestFit="1" customWidth="1"/>
    <col min="6659" max="6659" width="18.42578125" style="165" bestFit="1" customWidth="1"/>
    <col min="6660" max="6661" width="9.7109375" style="165" bestFit="1" customWidth="1"/>
    <col min="6662" max="6662" width="14.7109375" style="165" bestFit="1" customWidth="1"/>
    <col min="6663" max="6663" width="14" style="165" customWidth="1"/>
    <col min="6664" max="6664" width="14.140625" style="165" bestFit="1" customWidth="1"/>
    <col min="6665" max="6665" width="14.28515625" style="165" customWidth="1"/>
    <col min="6666" max="6667" width="9.7109375" style="165" bestFit="1" customWidth="1"/>
    <col min="6668" max="6668" width="12.28515625" style="165" customWidth="1"/>
    <col min="6669" max="6669" width="14" style="165" customWidth="1"/>
    <col min="6670" max="6670" width="13.85546875" style="165" customWidth="1"/>
    <col min="6671" max="6671" width="13.7109375" style="165" bestFit="1" customWidth="1"/>
    <col min="6672" max="6672" width="13.42578125" style="165" customWidth="1"/>
    <col min="6673" max="6673" width="11.5703125" style="165" customWidth="1"/>
    <col min="6674" max="6912" width="9.140625" style="165"/>
    <col min="6913" max="6913" width="13.140625" style="165" bestFit="1" customWidth="1"/>
    <col min="6914" max="6914" width="14.7109375" style="165" bestFit="1" customWidth="1"/>
    <col min="6915" max="6915" width="18.42578125" style="165" bestFit="1" customWidth="1"/>
    <col min="6916" max="6917" width="9.7109375" style="165" bestFit="1" customWidth="1"/>
    <col min="6918" max="6918" width="14.7109375" style="165" bestFit="1" customWidth="1"/>
    <col min="6919" max="6919" width="14" style="165" customWidth="1"/>
    <col min="6920" max="6920" width="14.140625" style="165" bestFit="1" customWidth="1"/>
    <col min="6921" max="6921" width="14.28515625" style="165" customWidth="1"/>
    <col min="6922" max="6923" width="9.7109375" style="165" bestFit="1" customWidth="1"/>
    <col min="6924" max="6924" width="12.28515625" style="165" customWidth="1"/>
    <col min="6925" max="6925" width="14" style="165" customWidth="1"/>
    <col min="6926" max="6926" width="13.85546875" style="165" customWidth="1"/>
    <col min="6927" max="6927" width="13.7109375" style="165" bestFit="1" customWidth="1"/>
    <col min="6928" max="6928" width="13.42578125" style="165" customWidth="1"/>
    <col min="6929" max="6929" width="11.5703125" style="165" customWidth="1"/>
    <col min="6930" max="7168" width="9.140625" style="165"/>
    <col min="7169" max="7169" width="13.140625" style="165" bestFit="1" customWidth="1"/>
    <col min="7170" max="7170" width="14.7109375" style="165" bestFit="1" customWidth="1"/>
    <col min="7171" max="7171" width="18.42578125" style="165" bestFit="1" customWidth="1"/>
    <col min="7172" max="7173" width="9.7109375" style="165" bestFit="1" customWidth="1"/>
    <col min="7174" max="7174" width="14.7109375" style="165" bestFit="1" customWidth="1"/>
    <col min="7175" max="7175" width="14" style="165" customWidth="1"/>
    <col min="7176" max="7176" width="14.140625" style="165" bestFit="1" customWidth="1"/>
    <col min="7177" max="7177" width="14.28515625" style="165" customWidth="1"/>
    <col min="7178" max="7179" width="9.7109375" style="165" bestFit="1" customWidth="1"/>
    <col min="7180" max="7180" width="12.28515625" style="165" customWidth="1"/>
    <col min="7181" max="7181" width="14" style="165" customWidth="1"/>
    <col min="7182" max="7182" width="13.85546875" style="165" customWidth="1"/>
    <col min="7183" max="7183" width="13.7109375" style="165" bestFit="1" customWidth="1"/>
    <col min="7184" max="7184" width="13.42578125" style="165" customWidth="1"/>
    <col min="7185" max="7185" width="11.5703125" style="165" customWidth="1"/>
    <col min="7186" max="7424" width="9.140625" style="165"/>
    <col min="7425" max="7425" width="13.140625" style="165" bestFit="1" customWidth="1"/>
    <col min="7426" max="7426" width="14.7109375" style="165" bestFit="1" customWidth="1"/>
    <col min="7427" max="7427" width="18.42578125" style="165" bestFit="1" customWidth="1"/>
    <col min="7428" max="7429" width="9.7109375" style="165" bestFit="1" customWidth="1"/>
    <col min="7430" max="7430" width="14.7109375" style="165" bestFit="1" customWidth="1"/>
    <col min="7431" max="7431" width="14" style="165" customWidth="1"/>
    <col min="7432" max="7432" width="14.140625" style="165" bestFit="1" customWidth="1"/>
    <col min="7433" max="7433" width="14.28515625" style="165" customWidth="1"/>
    <col min="7434" max="7435" width="9.7109375" style="165" bestFit="1" customWidth="1"/>
    <col min="7436" max="7436" width="12.28515625" style="165" customWidth="1"/>
    <col min="7437" max="7437" width="14" style="165" customWidth="1"/>
    <col min="7438" max="7438" width="13.85546875" style="165" customWidth="1"/>
    <col min="7439" max="7439" width="13.7109375" style="165" bestFit="1" customWidth="1"/>
    <col min="7440" max="7440" width="13.42578125" style="165" customWidth="1"/>
    <col min="7441" max="7441" width="11.5703125" style="165" customWidth="1"/>
    <col min="7442" max="7680" width="9.140625" style="165"/>
    <col min="7681" max="7681" width="13.140625" style="165" bestFit="1" customWidth="1"/>
    <col min="7682" max="7682" width="14.7109375" style="165" bestFit="1" customWidth="1"/>
    <col min="7683" max="7683" width="18.42578125" style="165" bestFit="1" customWidth="1"/>
    <col min="7684" max="7685" width="9.7109375" style="165" bestFit="1" customWidth="1"/>
    <col min="7686" max="7686" width="14.7109375" style="165" bestFit="1" customWidth="1"/>
    <col min="7687" max="7687" width="14" style="165" customWidth="1"/>
    <col min="7688" max="7688" width="14.140625" style="165" bestFit="1" customWidth="1"/>
    <col min="7689" max="7689" width="14.28515625" style="165" customWidth="1"/>
    <col min="7690" max="7691" width="9.7109375" style="165" bestFit="1" customWidth="1"/>
    <col min="7692" max="7692" width="12.28515625" style="165" customWidth="1"/>
    <col min="7693" max="7693" width="14" style="165" customWidth="1"/>
    <col min="7694" max="7694" width="13.85546875" style="165" customWidth="1"/>
    <col min="7695" max="7695" width="13.7109375" style="165" bestFit="1" customWidth="1"/>
    <col min="7696" max="7696" width="13.42578125" style="165" customWidth="1"/>
    <col min="7697" max="7697" width="11.5703125" style="165" customWidth="1"/>
    <col min="7698" max="7936" width="9.140625" style="165"/>
    <col min="7937" max="7937" width="13.140625" style="165" bestFit="1" customWidth="1"/>
    <col min="7938" max="7938" width="14.7109375" style="165" bestFit="1" customWidth="1"/>
    <col min="7939" max="7939" width="18.42578125" style="165" bestFit="1" customWidth="1"/>
    <col min="7940" max="7941" width="9.7109375" style="165" bestFit="1" customWidth="1"/>
    <col min="7942" max="7942" width="14.7109375" style="165" bestFit="1" customWidth="1"/>
    <col min="7943" max="7943" width="14" style="165" customWidth="1"/>
    <col min="7944" max="7944" width="14.140625" style="165" bestFit="1" customWidth="1"/>
    <col min="7945" max="7945" width="14.28515625" style="165" customWidth="1"/>
    <col min="7946" max="7947" width="9.7109375" style="165" bestFit="1" customWidth="1"/>
    <col min="7948" max="7948" width="12.28515625" style="165" customWidth="1"/>
    <col min="7949" max="7949" width="14" style="165" customWidth="1"/>
    <col min="7950" max="7950" width="13.85546875" style="165" customWidth="1"/>
    <col min="7951" max="7951" width="13.7109375" style="165" bestFit="1" customWidth="1"/>
    <col min="7952" max="7952" width="13.42578125" style="165" customWidth="1"/>
    <col min="7953" max="7953" width="11.5703125" style="165" customWidth="1"/>
    <col min="7954" max="8192" width="9.140625" style="165"/>
    <col min="8193" max="8193" width="13.140625" style="165" bestFit="1" customWidth="1"/>
    <col min="8194" max="8194" width="14.7109375" style="165" bestFit="1" customWidth="1"/>
    <col min="8195" max="8195" width="18.42578125" style="165" bestFit="1" customWidth="1"/>
    <col min="8196" max="8197" width="9.7109375" style="165" bestFit="1" customWidth="1"/>
    <col min="8198" max="8198" width="14.7109375" style="165" bestFit="1" customWidth="1"/>
    <col min="8199" max="8199" width="14" style="165" customWidth="1"/>
    <col min="8200" max="8200" width="14.140625" style="165" bestFit="1" customWidth="1"/>
    <col min="8201" max="8201" width="14.28515625" style="165" customWidth="1"/>
    <col min="8202" max="8203" width="9.7109375" style="165" bestFit="1" customWidth="1"/>
    <col min="8204" max="8204" width="12.28515625" style="165" customWidth="1"/>
    <col min="8205" max="8205" width="14" style="165" customWidth="1"/>
    <col min="8206" max="8206" width="13.85546875" style="165" customWidth="1"/>
    <col min="8207" max="8207" width="13.7109375" style="165" bestFit="1" customWidth="1"/>
    <col min="8208" max="8208" width="13.42578125" style="165" customWidth="1"/>
    <col min="8209" max="8209" width="11.5703125" style="165" customWidth="1"/>
    <col min="8210" max="8448" width="9.140625" style="165"/>
    <col min="8449" max="8449" width="13.140625" style="165" bestFit="1" customWidth="1"/>
    <col min="8450" max="8450" width="14.7109375" style="165" bestFit="1" customWidth="1"/>
    <col min="8451" max="8451" width="18.42578125" style="165" bestFit="1" customWidth="1"/>
    <col min="8452" max="8453" width="9.7109375" style="165" bestFit="1" customWidth="1"/>
    <col min="8454" max="8454" width="14.7109375" style="165" bestFit="1" customWidth="1"/>
    <col min="8455" max="8455" width="14" style="165" customWidth="1"/>
    <col min="8456" max="8456" width="14.140625" style="165" bestFit="1" customWidth="1"/>
    <col min="8457" max="8457" width="14.28515625" style="165" customWidth="1"/>
    <col min="8458" max="8459" width="9.7109375" style="165" bestFit="1" customWidth="1"/>
    <col min="8460" max="8460" width="12.28515625" style="165" customWidth="1"/>
    <col min="8461" max="8461" width="14" style="165" customWidth="1"/>
    <col min="8462" max="8462" width="13.85546875" style="165" customWidth="1"/>
    <col min="8463" max="8463" width="13.7109375" style="165" bestFit="1" customWidth="1"/>
    <col min="8464" max="8464" width="13.42578125" style="165" customWidth="1"/>
    <col min="8465" max="8465" width="11.5703125" style="165" customWidth="1"/>
    <col min="8466" max="8704" width="9.140625" style="165"/>
    <col min="8705" max="8705" width="13.140625" style="165" bestFit="1" customWidth="1"/>
    <col min="8706" max="8706" width="14.7109375" style="165" bestFit="1" customWidth="1"/>
    <col min="8707" max="8707" width="18.42578125" style="165" bestFit="1" customWidth="1"/>
    <col min="8708" max="8709" width="9.7109375" style="165" bestFit="1" customWidth="1"/>
    <col min="8710" max="8710" width="14.7109375" style="165" bestFit="1" customWidth="1"/>
    <col min="8711" max="8711" width="14" style="165" customWidth="1"/>
    <col min="8712" max="8712" width="14.140625" style="165" bestFit="1" customWidth="1"/>
    <col min="8713" max="8713" width="14.28515625" style="165" customWidth="1"/>
    <col min="8714" max="8715" width="9.7109375" style="165" bestFit="1" customWidth="1"/>
    <col min="8716" max="8716" width="12.28515625" style="165" customWidth="1"/>
    <col min="8717" max="8717" width="14" style="165" customWidth="1"/>
    <col min="8718" max="8718" width="13.85546875" style="165" customWidth="1"/>
    <col min="8719" max="8719" width="13.7109375" style="165" bestFit="1" customWidth="1"/>
    <col min="8720" max="8720" width="13.42578125" style="165" customWidth="1"/>
    <col min="8721" max="8721" width="11.5703125" style="165" customWidth="1"/>
    <col min="8722" max="8960" width="9.140625" style="165"/>
    <col min="8961" max="8961" width="13.140625" style="165" bestFit="1" customWidth="1"/>
    <col min="8962" max="8962" width="14.7109375" style="165" bestFit="1" customWidth="1"/>
    <col min="8963" max="8963" width="18.42578125" style="165" bestFit="1" customWidth="1"/>
    <col min="8964" max="8965" width="9.7109375" style="165" bestFit="1" customWidth="1"/>
    <col min="8966" max="8966" width="14.7109375" style="165" bestFit="1" customWidth="1"/>
    <col min="8967" max="8967" width="14" style="165" customWidth="1"/>
    <col min="8968" max="8968" width="14.140625" style="165" bestFit="1" customWidth="1"/>
    <col min="8969" max="8969" width="14.28515625" style="165" customWidth="1"/>
    <col min="8970" max="8971" width="9.7109375" style="165" bestFit="1" customWidth="1"/>
    <col min="8972" max="8972" width="12.28515625" style="165" customWidth="1"/>
    <col min="8973" max="8973" width="14" style="165" customWidth="1"/>
    <col min="8974" max="8974" width="13.85546875" style="165" customWidth="1"/>
    <col min="8975" max="8975" width="13.7109375" style="165" bestFit="1" customWidth="1"/>
    <col min="8976" max="8976" width="13.42578125" style="165" customWidth="1"/>
    <col min="8977" max="8977" width="11.5703125" style="165" customWidth="1"/>
    <col min="8978" max="9216" width="9.140625" style="165"/>
    <col min="9217" max="9217" width="13.140625" style="165" bestFit="1" customWidth="1"/>
    <col min="9218" max="9218" width="14.7109375" style="165" bestFit="1" customWidth="1"/>
    <col min="9219" max="9219" width="18.42578125" style="165" bestFit="1" customWidth="1"/>
    <col min="9220" max="9221" width="9.7109375" style="165" bestFit="1" customWidth="1"/>
    <col min="9222" max="9222" width="14.7109375" style="165" bestFit="1" customWidth="1"/>
    <col min="9223" max="9223" width="14" style="165" customWidth="1"/>
    <col min="9224" max="9224" width="14.140625" style="165" bestFit="1" customWidth="1"/>
    <col min="9225" max="9225" width="14.28515625" style="165" customWidth="1"/>
    <col min="9226" max="9227" width="9.7109375" style="165" bestFit="1" customWidth="1"/>
    <col min="9228" max="9228" width="12.28515625" style="165" customWidth="1"/>
    <col min="9229" max="9229" width="14" style="165" customWidth="1"/>
    <col min="9230" max="9230" width="13.85546875" style="165" customWidth="1"/>
    <col min="9231" max="9231" width="13.7109375" style="165" bestFit="1" customWidth="1"/>
    <col min="9232" max="9232" width="13.42578125" style="165" customWidth="1"/>
    <col min="9233" max="9233" width="11.5703125" style="165" customWidth="1"/>
    <col min="9234" max="9472" width="9.140625" style="165"/>
    <col min="9473" max="9473" width="13.140625" style="165" bestFit="1" customWidth="1"/>
    <col min="9474" max="9474" width="14.7109375" style="165" bestFit="1" customWidth="1"/>
    <col min="9475" max="9475" width="18.42578125" style="165" bestFit="1" customWidth="1"/>
    <col min="9476" max="9477" width="9.7109375" style="165" bestFit="1" customWidth="1"/>
    <col min="9478" max="9478" width="14.7109375" style="165" bestFit="1" customWidth="1"/>
    <col min="9479" max="9479" width="14" style="165" customWidth="1"/>
    <col min="9480" max="9480" width="14.140625" style="165" bestFit="1" customWidth="1"/>
    <col min="9481" max="9481" width="14.28515625" style="165" customWidth="1"/>
    <col min="9482" max="9483" width="9.7109375" style="165" bestFit="1" customWidth="1"/>
    <col min="9484" max="9484" width="12.28515625" style="165" customWidth="1"/>
    <col min="9485" max="9485" width="14" style="165" customWidth="1"/>
    <col min="9486" max="9486" width="13.85546875" style="165" customWidth="1"/>
    <col min="9487" max="9487" width="13.7109375" style="165" bestFit="1" customWidth="1"/>
    <col min="9488" max="9488" width="13.42578125" style="165" customWidth="1"/>
    <col min="9489" max="9489" width="11.5703125" style="165" customWidth="1"/>
    <col min="9490" max="9728" width="9.140625" style="165"/>
    <col min="9729" max="9729" width="13.140625" style="165" bestFit="1" customWidth="1"/>
    <col min="9730" max="9730" width="14.7109375" style="165" bestFit="1" customWidth="1"/>
    <col min="9731" max="9731" width="18.42578125" style="165" bestFit="1" customWidth="1"/>
    <col min="9732" max="9733" width="9.7109375" style="165" bestFit="1" customWidth="1"/>
    <col min="9734" max="9734" width="14.7109375" style="165" bestFit="1" customWidth="1"/>
    <col min="9735" max="9735" width="14" style="165" customWidth="1"/>
    <col min="9736" max="9736" width="14.140625" style="165" bestFit="1" customWidth="1"/>
    <col min="9737" max="9737" width="14.28515625" style="165" customWidth="1"/>
    <col min="9738" max="9739" width="9.7109375" style="165" bestFit="1" customWidth="1"/>
    <col min="9740" max="9740" width="12.28515625" style="165" customWidth="1"/>
    <col min="9741" max="9741" width="14" style="165" customWidth="1"/>
    <col min="9742" max="9742" width="13.85546875" style="165" customWidth="1"/>
    <col min="9743" max="9743" width="13.7109375" style="165" bestFit="1" customWidth="1"/>
    <col min="9744" max="9744" width="13.42578125" style="165" customWidth="1"/>
    <col min="9745" max="9745" width="11.5703125" style="165" customWidth="1"/>
    <col min="9746" max="9984" width="9.140625" style="165"/>
    <col min="9985" max="9985" width="13.140625" style="165" bestFit="1" customWidth="1"/>
    <col min="9986" max="9986" width="14.7109375" style="165" bestFit="1" customWidth="1"/>
    <col min="9987" max="9987" width="18.42578125" style="165" bestFit="1" customWidth="1"/>
    <col min="9988" max="9989" width="9.7109375" style="165" bestFit="1" customWidth="1"/>
    <col min="9990" max="9990" width="14.7109375" style="165" bestFit="1" customWidth="1"/>
    <col min="9991" max="9991" width="14" style="165" customWidth="1"/>
    <col min="9992" max="9992" width="14.140625" style="165" bestFit="1" customWidth="1"/>
    <col min="9993" max="9993" width="14.28515625" style="165" customWidth="1"/>
    <col min="9994" max="9995" width="9.7109375" style="165" bestFit="1" customWidth="1"/>
    <col min="9996" max="9996" width="12.28515625" style="165" customWidth="1"/>
    <col min="9997" max="9997" width="14" style="165" customWidth="1"/>
    <col min="9998" max="9998" width="13.85546875" style="165" customWidth="1"/>
    <col min="9999" max="9999" width="13.7109375" style="165" bestFit="1" customWidth="1"/>
    <col min="10000" max="10000" width="13.42578125" style="165" customWidth="1"/>
    <col min="10001" max="10001" width="11.5703125" style="165" customWidth="1"/>
    <col min="10002" max="10240" width="9.140625" style="165"/>
    <col min="10241" max="10241" width="13.140625" style="165" bestFit="1" customWidth="1"/>
    <col min="10242" max="10242" width="14.7109375" style="165" bestFit="1" customWidth="1"/>
    <col min="10243" max="10243" width="18.42578125" style="165" bestFit="1" customWidth="1"/>
    <col min="10244" max="10245" width="9.7109375" style="165" bestFit="1" customWidth="1"/>
    <col min="10246" max="10246" width="14.7109375" style="165" bestFit="1" customWidth="1"/>
    <col min="10247" max="10247" width="14" style="165" customWidth="1"/>
    <col min="10248" max="10248" width="14.140625" style="165" bestFit="1" customWidth="1"/>
    <col min="10249" max="10249" width="14.28515625" style="165" customWidth="1"/>
    <col min="10250" max="10251" width="9.7109375" style="165" bestFit="1" customWidth="1"/>
    <col min="10252" max="10252" width="12.28515625" style="165" customWidth="1"/>
    <col min="10253" max="10253" width="14" style="165" customWidth="1"/>
    <col min="10254" max="10254" width="13.85546875" style="165" customWidth="1"/>
    <col min="10255" max="10255" width="13.7109375" style="165" bestFit="1" customWidth="1"/>
    <col min="10256" max="10256" width="13.42578125" style="165" customWidth="1"/>
    <col min="10257" max="10257" width="11.5703125" style="165" customWidth="1"/>
    <col min="10258" max="10496" width="9.140625" style="165"/>
    <col min="10497" max="10497" width="13.140625" style="165" bestFit="1" customWidth="1"/>
    <col min="10498" max="10498" width="14.7109375" style="165" bestFit="1" customWidth="1"/>
    <col min="10499" max="10499" width="18.42578125" style="165" bestFit="1" customWidth="1"/>
    <col min="10500" max="10501" width="9.7109375" style="165" bestFit="1" customWidth="1"/>
    <col min="10502" max="10502" width="14.7109375" style="165" bestFit="1" customWidth="1"/>
    <col min="10503" max="10503" width="14" style="165" customWidth="1"/>
    <col min="10504" max="10504" width="14.140625" style="165" bestFit="1" customWidth="1"/>
    <col min="10505" max="10505" width="14.28515625" style="165" customWidth="1"/>
    <col min="10506" max="10507" width="9.7109375" style="165" bestFit="1" customWidth="1"/>
    <col min="10508" max="10508" width="12.28515625" style="165" customWidth="1"/>
    <col min="10509" max="10509" width="14" style="165" customWidth="1"/>
    <col min="10510" max="10510" width="13.85546875" style="165" customWidth="1"/>
    <col min="10511" max="10511" width="13.7109375" style="165" bestFit="1" customWidth="1"/>
    <col min="10512" max="10512" width="13.42578125" style="165" customWidth="1"/>
    <col min="10513" max="10513" width="11.5703125" style="165" customWidth="1"/>
    <col min="10514" max="10752" width="9.140625" style="165"/>
    <col min="10753" max="10753" width="13.140625" style="165" bestFit="1" customWidth="1"/>
    <col min="10754" max="10754" width="14.7109375" style="165" bestFit="1" customWidth="1"/>
    <col min="10755" max="10755" width="18.42578125" style="165" bestFit="1" customWidth="1"/>
    <col min="10756" max="10757" width="9.7109375" style="165" bestFit="1" customWidth="1"/>
    <col min="10758" max="10758" width="14.7109375" style="165" bestFit="1" customWidth="1"/>
    <col min="10759" max="10759" width="14" style="165" customWidth="1"/>
    <col min="10760" max="10760" width="14.140625" style="165" bestFit="1" customWidth="1"/>
    <col min="10761" max="10761" width="14.28515625" style="165" customWidth="1"/>
    <col min="10762" max="10763" width="9.7109375" style="165" bestFit="1" customWidth="1"/>
    <col min="10764" max="10764" width="12.28515625" style="165" customWidth="1"/>
    <col min="10765" max="10765" width="14" style="165" customWidth="1"/>
    <col min="10766" max="10766" width="13.85546875" style="165" customWidth="1"/>
    <col min="10767" max="10767" width="13.7109375" style="165" bestFit="1" customWidth="1"/>
    <col min="10768" max="10768" width="13.42578125" style="165" customWidth="1"/>
    <col min="10769" max="10769" width="11.5703125" style="165" customWidth="1"/>
    <col min="10770" max="11008" width="9.140625" style="165"/>
    <col min="11009" max="11009" width="13.140625" style="165" bestFit="1" customWidth="1"/>
    <col min="11010" max="11010" width="14.7109375" style="165" bestFit="1" customWidth="1"/>
    <col min="11011" max="11011" width="18.42578125" style="165" bestFit="1" customWidth="1"/>
    <col min="11012" max="11013" width="9.7109375" style="165" bestFit="1" customWidth="1"/>
    <col min="11014" max="11014" width="14.7109375" style="165" bestFit="1" customWidth="1"/>
    <col min="11015" max="11015" width="14" style="165" customWidth="1"/>
    <col min="11016" max="11016" width="14.140625" style="165" bestFit="1" customWidth="1"/>
    <col min="11017" max="11017" width="14.28515625" style="165" customWidth="1"/>
    <col min="11018" max="11019" width="9.7109375" style="165" bestFit="1" customWidth="1"/>
    <col min="11020" max="11020" width="12.28515625" style="165" customWidth="1"/>
    <col min="11021" max="11021" width="14" style="165" customWidth="1"/>
    <col min="11022" max="11022" width="13.85546875" style="165" customWidth="1"/>
    <col min="11023" max="11023" width="13.7109375" style="165" bestFit="1" customWidth="1"/>
    <col min="11024" max="11024" width="13.42578125" style="165" customWidth="1"/>
    <col min="11025" max="11025" width="11.5703125" style="165" customWidth="1"/>
    <col min="11026" max="11264" width="9.140625" style="165"/>
    <col min="11265" max="11265" width="13.140625" style="165" bestFit="1" customWidth="1"/>
    <col min="11266" max="11266" width="14.7109375" style="165" bestFit="1" customWidth="1"/>
    <col min="11267" max="11267" width="18.42578125" style="165" bestFit="1" customWidth="1"/>
    <col min="11268" max="11269" width="9.7109375" style="165" bestFit="1" customWidth="1"/>
    <col min="11270" max="11270" width="14.7109375" style="165" bestFit="1" customWidth="1"/>
    <col min="11271" max="11271" width="14" style="165" customWidth="1"/>
    <col min="11272" max="11272" width="14.140625" style="165" bestFit="1" customWidth="1"/>
    <col min="11273" max="11273" width="14.28515625" style="165" customWidth="1"/>
    <col min="11274" max="11275" width="9.7109375" style="165" bestFit="1" customWidth="1"/>
    <col min="11276" max="11276" width="12.28515625" style="165" customWidth="1"/>
    <col min="11277" max="11277" width="14" style="165" customWidth="1"/>
    <col min="11278" max="11278" width="13.85546875" style="165" customWidth="1"/>
    <col min="11279" max="11279" width="13.7109375" style="165" bestFit="1" customWidth="1"/>
    <col min="11280" max="11280" width="13.42578125" style="165" customWidth="1"/>
    <col min="11281" max="11281" width="11.5703125" style="165" customWidth="1"/>
    <col min="11282" max="11520" width="9.140625" style="165"/>
    <col min="11521" max="11521" width="13.140625" style="165" bestFit="1" customWidth="1"/>
    <col min="11522" max="11522" width="14.7109375" style="165" bestFit="1" customWidth="1"/>
    <col min="11523" max="11523" width="18.42578125" style="165" bestFit="1" customWidth="1"/>
    <col min="11524" max="11525" width="9.7109375" style="165" bestFit="1" customWidth="1"/>
    <col min="11526" max="11526" width="14.7109375" style="165" bestFit="1" customWidth="1"/>
    <col min="11527" max="11527" width="14" style="165" customWidth="1"/>
    <col min="11528" max="11528" width="14.140625" style="165" bestFit="1" customWidth="1"/>
    <col min="11529" max="11529" width="14.28515625" style="165" customWidth="1"/>
    <col min="11530" max="11531" width="9.7109375" style="165" bestFit="1" customWidth="1"/>
    <col min="11532" max="11532" width="12.28515625" style="165" customWidth="1"/>
    <col min="11533" max="11533" width="14" style="165" customWidth="1"/>
    <col min="11534" max="11534" width="13.85546875" style="165" customWidth="1"/>
    <col min="11535" max="11535" width="13.7109375" style="165" bestFit="1" customWidth="1"/>
    <col min="11536" max="11536" width="13.42578125" style="165" customWidth="1"/>
    <col min="11537" max="11537" width="11.5703125" style="165" customWidth="1"/>
    <col min="11538" max="11776" width="9.140625" style="165"/>
    <col min="11777" max="11777" width="13.140625" style="165" bestFit="1" customWidth="1"/>
    <col min="11778" max="11778" width="14.7109375" style="165" bestFit="1" customWidth="1"/>
    <col min="11779" max="11779" width="18.42578125" style="165" bestFit="1" customWidth="1"/>
    <col min="11780" max="11781" width="9.7109375" style="165" bestFit="1" customWidth="1"/>
    <col min="11782" max="11782" width="14.7109375" style="165" bestFit="1" customWidth="1"/>
    <col min="11783" max="11783" width="14" style="165" customWidth="1"/>
    <col min="11784" max="11784" width="14.140625" style="165" bestFit="1" customWidth="1"/>
    <col min="11785" max="11785" width="14.28515625" style="165" customWidth="1"/>
    <col min="11786" max="11787" width="9.7109375" style="165" bestFit="1" customWidth="1"/>
    <col min="11788" max="11788" width="12.28515625" style="165" customWidth="1"/>
    <col min="11789" max="11789" width="14" style="165" customWidth="1"/>
    <col min="11790" max="11790" width="13.85546875" style="165" customWidth="1"/>
    <col min="11791" max="11791" width="13.7109375" style="165" bestFit="1" customWidth="1"/>
    <col min="11792" max="11792" width="13.42578125" style="165" customWidth="1"/>
    <col min="11793" max="11793" width="11.5703125" style="165" customWidth="1"/>
    <col min="11794" max="12032" width="9.140625" style="165"/>
    <col min="12033" max="12033" width="13.140625" style="165" bestFit="1" customWidth="1"/>
    <col min="12034" max="12034" width="14.7109375" style="165" bestFit="1" customWidth="1"/>
    <col min="12035" max="12035" width="18.42578125" style="165" bestFit="1" customWidth="1"/>
    <col min="12036" max="12037" width="9.7109375" style="165" bestFit="1" customWidth="1"/>
    <col min="12038" max="12038" width="14.7109375" style="165" bestFit="1" customWidth="1"/>
    <col min="12039" max="12039" width="14" style="165" customWidth="1"/>
    <col min="12040" max="12040" width="14.140625" style="165" bestFit="1" customWidth="1"/>
    <col min="12041" max="12041" width="14.28515625" style="165" customWidth="1"/>
    <col min="12042" max="12043" width="9.7109375" style="165" bestFit="1" customWidth="1"/>
    <col min="12044" max="12044" width="12.28515625" style="165" customWidth="1"/>
    <col min="12045" max="12045" width="14" style="165" customWidth="1"/>
    <col min="12046" max="12046" width="13.85546875" style="165" customWidth="1"/>
    <col min="12047" max="12047" width="13.7109375" style="165" bestFit="1" customWidth="1"/>
    <col min="12048" max="12048" width="13.42578125" style="165" customWidth="1"/>
    <col min="12049" max="12049" width="11.5703125" style="165" customWidth="1"/>
    <col min="12050" max="12288" width="9.140625" style="165"/>
    <col min="12289" max="12289" width="13.140625" style="165" bestFit="1" customWidth="1"/>
    <col min="12290" max="12290" width="14.7109375" style="165" bestFit="1" customWidth="1"/>
    <col min="12291" max="12291" width="18.42578125" style="165" bestFit="1" customWidth="1"/>
    <col min="12292" max="12293" width="9.7109375" style="165" bestFit="1" customWidth="1"/>
    <col min="12294" max="12294" width="14.7109375" style="165" bestFit="1" customWidth="1"/>
    <col min="12295" max="12295" width="14" style="165" customWidth="1"/>
    <col min="12296" max="12296" width="14.140625" style="165" bestFit="1" customWidth="1"/>
    <col min="12297" max="12297" width="14.28515625" style="165" customWidth="1"/>
    <col min="12298" max="12299" width="9.7109375" style="165" bestFit="1" customWidth="1"/>
    <col min="12300" max="12300" width="12.28515625" style="165" customWidth="1"/>
    <col min="12301" max="12301" width="14" style="165" customWidth="1"/>
    <col min="12302" max="12302" width="13.85546875" style="165" customWidth="1"/>
    <col min="12303" max="12303" width="13.7109375" style="165" bestFit="1" customWidth="1"/>
    <col min="12304" max="12304" width="13.42578125" style="165" customWidth="1"/>
    <col min="12305" max="12305" width="11.5703125" style="165" customWidth="1"/>
    <col min="12306" max="12544" width="9.140625" style="165"/>
    <col min="12545" max="12545" width="13.140625" style="165" bestFit="1" customWidth="1"/>
    <col min="12546" max="12546" width="14.7109375" style="165" bestFit="1" customWidth="1"/>
    <col min="12547" max="12547" width="18.42578125" style="165" bestFit="1" customWidth="1"/>
    <col min="12548" max="12549" width="9.7109375" style="165" bestFit="1" customWidth="1"/>
    <col min="12550" max="12550" width="14.7109375" style="165" bestFit="1" customWidth="1"/>
    <col min="12551" max="12551" width="14" style="165" customWidth="1"/>
    <col min="12552" max="12552" width="14.140625" style="165" bestFit="1" customWidth="1"/>
    <col min="12553" max="12553" width="14.28515625" style="165" customWidth="1"/>
    <col min="12554" max="12555" width="9.7109375" style="165" bestFit="1" customWidth="1"/>
    <col min="12556" max="12556" width="12.28515625" style="165" customWidth="1"/>
    <col min="12557" max="12557" width="14" style="165" customWidth="1"/>
    <col min="12558" max="12558" width="13.85546875" style="165" customWidth="1"/>
    <col min="12559" max="12559" width="13.7109375" style="165" bestFit="1" customWidth="1"/>
    <col min="12560" max="12560" width="13.42578125" style="165" customWidth="1"/>
    <col min="12561" max="12561" width="11.5703125" style="165" customWidth="1"/>
    <col min="12562" max="12800" width="9.140625" style="165"/>
    <col min="12801" max="12801" width="13.140625" style="165" bestFit="1" customWidth="1"/>
    <col min="12802" max="12802" width="14.7109375" style="165" bestFit="1" customWidth="1"/>
    <col min="12803" max="12803" width="18.42578125" style="165" bestFit="1" customWidth="1"/>
    <col min="12804" max="12805" width="9.7109375" style="165" bestFit="1" customWidth="1"/>
    <col min="12806" max="12806" width="14.7109375" style="165" bestFit="1" customWidth="1"/>
    <col min="12807" max="12807" width="14" style="165" customWidth="1"/>
    <col min="12808" max="12808" width="14.140625" style="165" bestFit="1" customWidth="1"/>
    <col min="12809" max="12809" width="14.28515625" style="165" customWidth="1"/>
    <col min="12810" max="12811" width="9.7109375" style="165" bestFit="1" customWidth="1"/>
    <col min="12812" max="12812" width="12.28515625" style="165" customWidth="1"/>
    <col min="12813" max="12813" width="14" style="165" customWidth="1"/>
    <col min="12814" max="12814" width="13.85546875" style="165" customWidth="1"/>
    <col min="12815" max="12815" width="13.7109375" style="165" bestFit="1" customWidth="1"/>
    <col min="12816" max="12816" width="13.42578125" style="165" customWidth="1"/>
    <col min="12817" max="12817" width="11.5703125" style="165" customWidth="1"/>
    <col min="12818" max="13056" width="9.140625" style="165"/>
    <col min="13057" max="13057" width="13.140625" style="165" bestFit="1" customWidth="1"/>
    <col min="13058" max="13058" width="14.7109375" style="165" bestFit="1" customWidth="1"/>
    <col min="13059" max="13059" width="18.42578125" style="165" bestFit="1" customWidth="1"/>
    <col min="13060" max="13061" width="9.7109375" style="165" bestFit="1" customWidth="1"/>
    <col min="13062" max="13062" width="14.7109375" style="165" bestFit="1" customWidth="1"/>
    <col min="13063" max="13063" width="14" style="165" customWidth="1"/>
    <col min="13064" max="13064" width="14.140625" style="165" bestFit="1" customWidth="1"/>
    <col min="13065" max="13065" width="14.28515625" style="165" customWidth="1"/>
    <col min="13066" max="13067" width="9.7109375" style="165" bestFit="1" customWidth="1"/>
    <col min="13068" max="13068" width="12.28515625" style="165" customWidth="1"/>
    <col min="13069" max="13069" width="14" style="165" customWidth="1"/>
    <col min="13070" max="13070" width="13.85546875" style="165" customWidth="1"/>
    <col min="13071" max="13071" width="13.7109375" style="165" bestFit="1" customWidth="1"/>
    <col min="13072" max="13072" width="13.42578125" style="165" customWidth="1"/>
    <col min="13073" max="13073" width="11.5703125" style="165" customWidth="1"/>
    <col min="13074" max="13312" width="9.140625" style="165"/>
    <col min="13313" max="13313" width="13.140625" style="165" bestFit="1" customWidth="1"/>
    <col min="13314" max="13314" width="14.7109375" style="165" bestFit="1" customWidth="1"/>
    <col min="13315" max="13315" width="18.42578125" style="165" bestFit="1" customWidth="1"/>
    <col min="13316" max="13317" width="9.7109375" style="165" bestFit="1" customWidth="1"/>
    <col min="13318" max="13318" width="14.7109375" style="165" bestFit="1" customWidth="1"/>
    <col min="13319" max="13319" width="14" style="165" customWidth="1"/>
    <col min="13320" max="13320" width="14.140625" style="165" bestFit="1" customWidth="1"/>
    <col min="13321" max="13321" width="14.28515625" style="165" customWidth="1"/>
    <col min="13322" max="13323" width="9.7109375" style="165" bestFit="1" customWidth="1"/>
    <col min="13324" max="13324" width="12.28515625" style="165" customWidth="1"/>
    <col min="13325" max="13325" width="14" style="165" customWidth="1"/>
    <col min="13326" max="13326" width="13.85546875" style="165" customWidth="1"/>
    <col min="13327" max="13327" width="13.7109375" style="165" bestFit="1" customWidth="1"/>
    <col min="13328" max="13328" width="13.42578125" style="165" customWidth="1"/>
    <col min="13329" max="13329" width="11.5703125" style="165" customWidth="1"/>
    <col min="13330" max="13568" width="9.140625" style="165"/>
    <col min="13569" max="13569" width="13.140625" style="165" bestFit="1" customWidth="1"/>
    <col min="13570" max="13570" width="14.7109375" style="165" bestFit="1" customWidth="1"/>
    <col min="13571" max="13571" width="18.42578125" style="165" bestFit="1" customWidth="1"/>
    <col min="13572" max="13573" width="9.7109375" style="165" bestFit="1" customWidth="1"/>
    <col min="13574" max="13574" width="14.7109375" style="165" bestFit="1" customWidth="1"/>
    <col min="13575" max="13575" width="14" style="165" customWidth="1"/>
    <col min="13576" max="13576" width="14.140625" style="165" bestFit="1" customWidth="1"/>
    <col min="13577" max="13577" width="14.28515625" style="165" customWidth="1"/>
    <col min="13578" max="13579" width="9.7109375" style="165" bestFit="1" customWidth="1"/>
    <col min="13580" max="13580" width="12.28515625" style="165" customWidth="1"/>
    <col min="13581" max="13581" width="14" style="165" customWidth="1"/>
    <col min="13582" max="13582" width="13.85546875" style="165" customWidth="1"/>
    <col min="13583" max="13583" width="13.7109375" style="165" bestFit="1" customWidth="1"/>
    <col min="13584" max="13584" width="13.42578125" style="165" customWidth="1"/>
    <col min="13585" max="13585" width="11.5703125" style="165" customWidth="1"/>
    <col min="13586" max="13824" width="9.140625" style="165"/>
    <col min="13825" max="13825" width="13.140625" style="165" bestFit="1" customWidth="1"/>
    <col min="13826" max="13826" width="14.7109375" style="165" bestFit="1" customWidth="1"/>
    <col min="13827" max="13827" width="18.42578125" style="165" bestFit="1" customWidth="1"/>
    <col min="13828" max="13829" width="9.7109375" style="165" bestFit="1" customWidth="1"/>
    <col min="13830" max="13830" width="14.7109375" style="165" bestFit="1" customWidth="1"/>
    <col min="13831" max="13831" width="14" style="165" customWidth="1"/>
    <col min="13832" max="13832" width="14.140625" style="165" bestFit="1" customWidth="1"/>
    <col min="13833" max="13833" width="14.28515625" style="165" customWidth="1"/>
    <col min="13834" max="13835" width="9.7109375" style="165" bestFit="1" customWidth="1"/>
    <col min="13836" max="13836" width="12.28515625" style="165" customWidth="1"/>
    <col min="13837" max="13837" width="14" style="165" customWidth="1"/>
    <col min="13838" max="13838" width="13.85546875" style="165" customWidth="1"/>
    <col min="13839" max="13839" width="13.7109375" style="165" bestFit="1" customWidth="1"/>
    <col min="13840" max="13840" width="13.42578125" style="165" customWidth="1"/>
    <col min="13841" max="13841" width="11.5703125" style="165" customWidth="1"/>
    <col min="13842" max="14080" width="9.140625" style="165"/>
    <col min="14081" max="14081" width="13.140625" style="165" bestFit="1" customWidth="1"/>
    <col min="14082" max="14082" width="14.7109375" style="165" bestFit="1" customWidth="1"/>
    <col min="14083" max="14083" width="18.42578125" style="165" bestFit="1" customWidth="1"/>
    <col min="14084" max="14085" width="9.7109375" style="165" bestFit="1" customWidth="1"/>
    <col min="14086" max="14086" width="14.7109375" style="165" bestFit="1" customWidth="1"/>
    <col min="14087" max="14087" width="14" style="165" customWidth="1"/>
    <col min="14088" max="14088" width="14.140625" style="165" bestFit="1" customWidth="1"/>
    <col min="14089" max="14089" width="14.28515625" style="165" customWidth="1"/>
    <col min="14090" max="14091" width="9.7109375" style="165" bestFit="1" customWidth="1"/>
    <col min="14092" max="14092" width="12.28515625" style="165" customWidth="1"/>
    <col min="14093" max="14093" width="14" style="165" customWidth="1"/>
    <col min="14094" max="14094" width="13.85546875" style="165" customWidth="1"/>
    <col min="14095" max="14095" width="13.7109375" style="165" bestFit="1" customWidth="1"/>
    <col min="14096" max="14096" width="13.42578125" style="165" customWidth="1"/>
    <col min="14097" max="14097" width="11.5703125" style="165" customWidth="1"/>
    <col min="14098" max="14336" width="9.140625" style="165"/>
    <col min="14337" max="14337" width="13.140625" style="165" bestFit="1" customWidth="1"/>
    <col min="14338" max="14338" width="14.7109375" style="165" bestFit="1" customWidth="1"/>
    <col min="14339" max="14339" width="18.42578125" style="165" bestFit="1" customWidth="1"/>
    <col min="14340" max="14341" width="9.7109375" style="165" bestFit="1" customWidth="1"/>
    <col min="14342" max="14342" width="14.7109375" style="165" bestFit="1" customWidth="1"/>
    <col min="14343" max="14343" width="14" style="165" customWidth="1"/>
    <col min="14344" max="14344" width="14.140625" style="165" bestFit="1" customWidth="1"/>
    <col min="14345" max="14345" width="14.28515625" style="165" customWidth="1"/>
    <col min="14346" max="14347" width="9.7109375" style="165" bestFit="1" customWidth="1"/>
    <col min="14348" max="14348" width="12.28515625" style="165" customWidth="1"/>
    <col min="14349" max="14349" width="14" style="165" customWidth="1"/>
    <col min="14350" max="14350" width="13.85546875" style="165" customWidth="1"/>
    <col min="14351" max="14351" width="13.7109375" style="165" bestFit="1" customWidth="1"/>
    <col min="14352" max="14352" width="13.42578125" style="165" customWidth="1"/>
    <col min="14353" max="14353" width="11.5703125" style="165" customWidth="1"/>
    <col min="14354" max="14592" width="9.140625" style="165"/>
    <col min="14593" max="14593" width="13.140625" style="165" bestFit="1" customWidth="1"/>
    <col min="14594" max="14594" width="14.7109375" style="165" bestFit="1" customWidth="1"/>
    <col min="14595" max="14595" width="18.42578125" style="165" bestFit="1" customWidth="1"/>
    <col min="14596" max="14597" width="9.7109375" style="165" bestFit="1" customWidth="1"/>
    <col min="14598" max="14598" width="14.7109375" style="165" bestFit="1" customWidth="1"/>
    <col min="14599" max="14599" width="14" style="165" customWidth="1"/>
    <col min="14600" max="14600" width="14.140625" style="165" bestFit="1" customWidth="1"/>
    <col min="14601" max="14601" width="14.28515625" style="165" customWidth="1"/>
    <col min="14602" max="14603" width="9.7109375" style="165" bestFit="1" customWidth="1"/>
    <col min="14604" max="14604" width="12.28515625" style="165" customWidth="1"/>
    <col min="14605" max="14605" width="14" style="165" customWidth="1"/>
    <col min="14606" max="14606" width="13.85546875" style="165" customWidth="1"/>
    <col min="14607" max="14607" width="13.7109375" style="165" bestFit="1" customWidth="1"/>
    <col min="14608" max="14608" width="13.42578125" style="165" customWidth="1"/>
    <col min="14609" max="14609" width="11.5703125" style="165" customWidth="1"/>
    <col min="14610" max="14848" width="9.140625" style="165"/>
    <col min="14849" max="14849" width="13.140625" style="165" bestFit="1" customWidth="1"/>
    <col min="14850" max="14850" width="14.7109375" style="165" bestFit="1" customWidth="1"/>
    <col min="14851" max="14851" width="18.42578125" style="165" bestFit="1" customWidth="1"/>
    <col min="14852" max="14853" width="9.7109375" style="165" bestFit="1" customWidth="1"/>
    <col min="14854" max="14854" width="14.7109375" style="165" bestFit="1" customWidth="1"/>
    <col min="14855" max="14855" width="14" style="165" customWidth="1"/>
    <col min="14856" max="14856" width="14.140625" style="165" bestFit="1" customWidth="1"/>
    <col min="14857" max="14857" width="14.28515625" style="165" customWidth="1"/>
    <col min="14858" max="14859" width="9.7109375" style="165" bestFit="1" customWidth="1"/>
    <col min="14860" max="14860" width="12.28515625" style="165" customWidth="1"/>
    <col min="14861" max="14861" width="14" style="165" customWidth="1"/>
    <col min="14862" max="14862" width="13.85546875" style="165" customWidth="1"/>
    <col min="14863" max="14863" width="13.7109375" style="165" bestFit="1" customWidth="1"/>
    <col min="14864" max="14864" width="13.42578125" style="165" customWidth="1"/>
    <col min="14865" max="14865" width="11.5703125" style="165" customWidth="1"/>
    <col min="14866" max="15104" width="9.140625" style="165"/>
    <col min="15105" max="15105" width="13.140625" style="165" bestFit="1" customWidth="1"/>
    <col min="15106" max="15106" width="14.7109375" style="165" bestFit="1" customWidth="1"/>
    <col min="15107" max="15107" width="18.42578125" style="165" bestFit="1" customWidth="1"/>
    <col min="15108" max="15109" width="9.7109375" style="165" bestFit="1" customWidth="1"/>
    <col min="15110" max="15110" width="14.7109375" style="165" bestFit="1" customWidth="1"/>
    <col min="15111" max="15111" width="14" style="165" customWidth="1"/>
    <col min="15112" max="15112" width="14.140625" style="165" bestFit="1" customWidth="1"/>
    <col min="15113" max="15113" width="14.28515625" style="165" customWidth="1"/>
    <col min="15114" max="15115" width="9.7109375" style="165" bestFit="1" customWidth="1"/>
    <col min="15116" max="15116" width="12.28515625" style="165" customWidth="1"/>
    <col min="15117" max="15117" width="14" style="165" customWidth="1"/>
    <col min="15118" max="15118" width="13.85546875" style="165" customWidth="1"/>
    <col min="15119" max="15119" width="13.7109375" style="165" bestFit="1" customWidth="1"/>
    <col min="15120" max="15120" width="13.42578125" style="165" customWidth="1"/>
    <col min="15121" max="15121" width="11.5703125" style="165" customWidth="1"/>
    <col min="15122" max="15360" width="9.140625" style="165"/>
    <col min="15361" max="15361" width="13.140625" style="165" bestFit="1" customWidth="1"/>
    <col min="15362" max="15362" width="14.7109375" style="165" bestFit="1" customWidth="1"/>
    <col min="15363" max="15363" width="18.42578125" style="165" bestFit="1" customWidth="1"/>
    <col min="15364" max="15365" width="9.7109375" style="165" bestFit="1" customWidth="1"/>
    <col min="15366" max="15366" width="14.7109375" style="165" bestFit="1" customWidth="1"/>
    <col min="15367" max="15367" width="14" style="165" customWidth="1"/>
    <col min="15368" max="15368" width="14.140625" style="165" bestFit="1" customWidth="1"/>
    <col min="15369" max="15369" width="14.28515625" style="165" customWidth="1"/>
    <col min="15370" max="15371" width="9.7109375" style="165" bestFit="1" customWidth="1"/>
    <col min="15372" max="15372" width="12.28515625" style="165" customWidth="1"/>
    <col min="15373" max="15373" width="14" style="165" customWidth="1"/>
    <col min="15374" max="15374" width="13.85546875" style="165" customWidth="1"/>
    <col min="15375" max="15375" width="13.7109375" style="165" bestFit="1" customWidth="1"/>
    <col min="15376" max="15376" width="13.42578125" style="165" customWidth="1"/>
    <col min="15377" max="15377" width="11.5703125" style="165" customWidth="1"/>
    <col min="15378" max="15616" width="9.140625" style="165"/>
    <col min="15617" max="15617" width="13.140625" style="165" bestFit="1" customWidth="1"/>
    <col min="15618" max="15618" width="14.7109375" style="165" bestFit="1" customWidth="1"/>
    <col min="15619" max="15619" width="18.42578125" style="165" bestFit="1" customWidth="1"/>
    <col min="15620" max="15621" width="9.7109375" style="165" bestFit="1" customWidth="1"/>
    <col min="15622" max="15622" width="14.7109375" style="165" bestFit="1" customWidth="1"/>
    <col min="15623" max="15623" width="14" style="165" customWidth="1"/>
    <col min="15624" max="15624" width="14.140625" style="165" bestFit="1" customWidth="1"/>
    <col min="15625" max="15625" width="14.28515625" style="165" customWidth="1"/>
    <col min="15626" max="15627" width="9.7109375" style="165" bestFit="1" customWidth="1"/>
    <col min="15628" max="15628" width="12.28515625" style="165" customWidth="1"/>
    <col min="15629" max="15629" width="14" style="165" customWidth="1"/>
    <col min="15630" max="15630" width="13.85546875" style="165" customWidth="1"/>
    <col min="15631" max="15631" width="13.7109375" style="165" bestFit="1" customWidth="1"/>
    <col min="15632" max="15632" width="13.42578125" style="165" customWidth="1"/>
    <col min="15633" max="15633" width="11.5703125" style="165" customWidth="1"/>
    <col min="15634" max="15872" width="9.140625" style="165"/>
    <col min="15873" max="15873" width="13.140625" style="165" bestFit="1" customWidth="1"/>
    <col min="15874" max="15874" width="14.7109375" style="165" bestFit="1" customWidth="1"/>
    <col min="15875" max="15875" width="18.42578125" style="165" bestFit="1" customWidth="1"/>
    <col min="15876" max="15877" width="9.7109375" style="165" bestFit="1" customWidth="1"/>
    <col min="15878" max="15878" width="14.7109375" style="165" bestFit="1" customWidth="1"/>
    <col min="15879" max="15879" width="14" style="165" customWidth="1"/>
    <col min="15880" max="15880" width="14.140625" style="165" bestFit="1" customWidth="1"/>
    <col min="15881" max="15881" width="14.28515625" style="165" customWidth="1"/>
    <col min="15882" max="15883" width="9.7109375" style="165" bestFit="1" customWidth="1"/>
    <col min="15884" max="15884" width="12.28515625" style="165" customWidth="1"/>
    <col min="15885" max="15885" width="14" style="165" customWidth="1"/>
    <col min="15886" max="15886" width="13.85546875" style="165" customWidth="1"/>
    <col min="15887" max="15887" width="13.7109375" style="165" bestFit="1" customWidth="1"/>
    <col min="15888" max="15888" width="13.42578125" style="165" customWidth="1"/>
    <col min="15889" max="15889" width="11.5703125" style="165" customWidth="1"/>
    <col min="15890" max="16128" width="9.140625" style="165"/>
    <col min="16129" max="16129" width="13.140625" style="165" bestFit="1" customWidth="1"/>
    <col min="16130" max="16130" width="14.7109375" style="165" bestFit="1" customWidth="1"/>
    <col min="16131" max="16131" width="18.42578125" style="165" bestFit="1" customWidth="1"/>
    <col min="16132" max="16133" width="9.7109375" style="165" bestFit="1" customWidth="1"/>
    <col min="16134" max="16134" width="14.7109375" style="165" bestFit="1" customWidth="1"/>
    <col min="16135" max="16135" width="14" style="165" customWidth="1"/>
    <col min="16136" max="16136" width="14.140625" style="165" bestFit="1" customWidth="1"/>
    <col min="16137" max="16137" width="14.28515625" style="165" customWidth="1"/>
    <col min="16138" max="16139" width="9.7109375" style="165" bestFit="1" customWidth="1"/>
    <col min="16140" max="16140" width="12.28515625" style="165" customWidth="1"/>
    <col min="16141" max="16141" width="14" style="165" customWidth="1"/>
    <col min="16142" max="16142" width="13.85546875" style="165" customWidth="1"/>
    <col min="16143" max="16143" width="13.7109375" style="165" bestFit="1" customWidth="1"/>
    <col min="16144" max="16144" width="13.42578125" style="165" customWidth="1"/>
    <col min="16145" max="16145" width="11.5703125" style="165" customWidth="1"/>
    <col min="16146" max="16384" width="9.140625" style="165"/>
  </cols>
  <sheetData>
    <row r="1" spans="1:20">
      <c r="A1" s="2006" t="s">
        <v>368</v>
      </c>
      <c r="B1" s="2006"/>
      <c r="C1" s="2006"/>
      <c r="D1" s="2006"/>
      <c r="E1" s="2006"/>
      <c r="F1" s="2006"/>
      <c r="G1" s="2006"/>
      <c r="H1" s="2006"/>
      <c r="I1" s="2006"/>
      <c r="J1" s="2006"/>
      <c r="K1" s="2006"/>
      <c r="L1" s="2006"/>
      <c r="M1" s="2006"/>
      <c r="N1" s="2006"/>
      <c r="O1" s="2006"/>
      <c r="P1" s="2006"/>
      <c r="Q1" s="2006"/>
    </row>
    <row r="2" spans="1:20">
      <c r="A2" s="2007" t="s">
        <v>121</v>
      </c>
      <c r="B2" s="2007"/>
      <c r="C2" s="2007"/>
      <c r="D2" s="2007"/>
      <c r="E2" s="2007"/>
      <c r="F2" s="2007"/>
      <c r="G2" s="2007"/>
      <c r="H2" s="2007"/>
      <c r="I2" s="2007"/>
      <c r="J2" s="2007"/>
      <c r="K2" s="2007"/>
      <c r="L2" s="2007"/>
      <c r="M2" s="2007"/>
      <c r="N2" s="2007"/>
      <c r="O2" s="2007"/>
      <c r="P2" s="2007"/>
      <c r="Q2" s="2007"/>
    </row>
    <row r="3" spans="1:20" ht="16.5" thickBot="1">
      <c r="A3" s="285"/>
      <c r="O3" s="286"/>
      <c r="Q3" s="286" t="s">
        <v>636</v>
      </c>
    </row>
    <row r="4" spans="1:20" ht="21" customHeight="1" thickTop="1">
      <c r="A4" s="2015" t="s">
        <v>620</v>
      </c>
      <c r="B4" s="2017" t="s">
        <v>637</v>
      </c>
      <c r="C4" s="2018"/>
      <c r="D4" s="2018"/>
      <c r="E4" s="2018"/>
      <c r="F4" s="2018"/>
      <c r="G4" s="2018"/>
      <c r="H4" s="2018"/>
      <c r="I4" s="2018"/>
      <c r="J4" s="2018"/>
      <c r="K4" s="2018"/>
      <c r="L4" s="2018"/>
      <c r="M4" s="2019"/>
      <c r="N4" s="2018" t="s">
        <v>638</v>
      </c>
      <c r="O4" s="2018"/>
      <c r="P4" s="2018"/>
      <c r="Q4" s="2020"/>
    </row>
    <row r="5" spans="1:20" ht="21" customHeight="1">
      <c r="A5" s="2016"/>
      <c r="B5" s="2021" t="s">
        <v>44</v>
      </c>
      <c r="C5" s="2022"/>
      <c r="D5" s="2022"/>
      <c r="E5" s="2022"/>
      <c r="F5" s="2022"/>
      <c r="G5" s="2023"/>
      <c r="H5" s="2022" t="s">
        <v>132</v>
      </c>
      <c r="I5" s="2022"/>
      <c r="J5" s="2022"/>
      <c r="K5" s="2022"/>
      <c r="L5" s="2022"/>
      <c r="M5" s="2023"/>
      <c r="N5" s="2024" t="s">
        <v>44</v>
      </c>
      <c r="O5" s="2025"/>
      <c r="P5" s="2024" t="s">
        <v>132</v>
      </c>
      <c r="Q5" s="2028"/>
    </row>
    <row r="6" spans="1:20" ht="31.5" customHeight="1">
      <c r="A6" s="2016"/>
      <c r="B6" s="2030" t="s">
        <v>639</v>
      </c>
      <c r="C6" s="2031"/>
      <c r="D6" s="2030" t="s">
        <v>640</v>
      </c>
      <c r="E6" s="2031"/>
      <c r="F6" s="2032" t="s">
        <v>641</v>
      </c>
      <c r="G6" s="2033"/>
      <c r="H6" s="2034" t="s">
        <v>639</v>
      </c>
      <c r="I6" s="2031"/>
      <c r="J6" s="2030" t="s">
        <v>640</v>
      </c>
      <c r="K6" s="2031"/>
      <c r="L6" s="2032" t="s">
        <v>641</v>
      </c>
      <c r="M6" s="2033"/>
      <c r="N6" s="2026"/>
      <c r="O6" s="2027"/>
      <c r="P6" s="2026"/>
      <c r="Q6" s="2029"/>
    </row>
    <row r="7" spans="1:20" ht="21" customHeight="1">
      <c r="A7" s="2016"/>
      <c r="B7" s="287" t="s">
        <v>642</v>
      </c>
      <c r="C7" s="287" t="s">
        <v>643</v>
      </c>
      <c r="D7" s="287" t="s">
        <v>642</v>
      </c>
      <c r="E7" s="287" t="s">
        <v>643</v>
      </c>
      <c r="F7" s="287" t="s">
        <v>642</v>
      </c>
      <c r="G7" s="288" t="s">
        <v>643</v>
      </c>
      <c r="H7" s="289" t="s">
        <v>642</v>
      </c>
      <c r="I7" s="287" t="s">
        <v>643</v>
      </c>
      <c r="J7" s="287" t="s">
        <v>642</v>
      </c>
      <c r="K7" s="287" t="s">
        <v>643</v>
      </c>
      <c r="L7" s="287" t="s">
        <v>642</v>
      </c>
      <c r="M7" s="288" t="s">
        <v>643</v>
      </c>
      <c r="N7" s="290" t="s">
        <v>638</v>
      </c>
      <c r="O7" s="290" t="s">
        <v>644</v>
      </c>
      <c r="P7" s="290" t="s">
        <v>638</v>
      </c>
      <c r="Q7" s="291" t="s">
        <v>644</v>
      </c>
    </row>
    <row r="8" spans="1:20" ht="21" customHeight="1">
      <c r="A8" s="173" t="s">
        <v>196</v>
      </c>
      <c r="B8" s="292">
        <v>186.82499999999999</v>
      </c>
      <c r="C8" s="293">
        <v>19141.891500000002</v>
      </c>
      <c r="D8" s="294">
        <v>3.9000000000000004</v>
      </c>
      <c r="E8" s="294">
        <v>400.06200000000001</v>
      </c>
      <c r="F8" s="295">
        <f t="shared" ref="F8:G19" si="0">B8-D8</f>
        <v>182.92499999999998</v>
      </c>
      <c r="G8" s="295">
        <f t="shared" si="0"/>
        <v>18741.8295</v>
      </c>
      <c r="H8" s="296">
        <v>157.83750000000001</v>
      </c>
      <c r="I8" s="293">
        <v>17405.290125</v>
      </c>
      <c r="J8" s="297">
        <v>70</v>
      </c>
      <c r="K8" s="298">
        <v>7718.5</v>
      </c>
      <c r="L8" s="295">
        <f>H8-J8</f>
        <v>87.837500000000006</v>
      </c>
      <c r="M8" s="295">
        <f t="shared" ref="L8:M19" si="1">I8-K8</f>
        <v>9686.7901249999995</v>
      </c>
      <c r="N8" s="299">
        <v>19228.93</v>
      </c>
      <c r="O8" s="299">
        <v>300</v>
      </c>
      <c r="P8" s="300">
        <v>22040.17</v>
      </c>
      <c r="Q8" s="301">
        <v>320</v>
      </c>
      <c r="S8" s="222"/>
      <c r="T8" s="222"/>
    </row>
    <row r="9" spans="1:20" ht="21" customHeight="1">
      <c r="A9" s="173" t="s">
        <v>197</v>
      </c>
      <c r="B9" s="292">
        <v>344.4</v>
      </c>
      <c r="C9" s="294">
        <v>35282.550000000003</v>
      </c>
      <c r="D9" s="294">
        <v>13</v>
      </c>
      <c r="E9" s="294">
        <v>1329.38</v>
      </c>
      <c r="F9" s="295">
        <f t="shared" si="0"/>
        <v>331.4</v>
      </c>
      <c r="G9" s="295">
        <f t="shared" si="0"/>
        <v>33953.170000000006</v>
      </c>
      <c r="H9" s="296">
        <v>192.06299999999999</v>
      </c>
      <c r="I9" s="294">
        <v>21783.822390000001</v>
      </c>
      <c r="J9" s="295">
        <v>0</v>
      </c>
      <c r="K9" s="295">
        <v>0</v>
      </c>
      <c r="L9" s="295">
        <f t="shared" si="1"/>
        <v>192.06299999999999</v>
      </c>
      <c r="M9" s="295">
        <f t="shared" si="1"/>
        <v>21783.822390000001</v>
      </c>
      <c r="N9" s="299">
        <v>20495.34</v>
      </c>
      <c r="O9" s="299">
        <v>320</v>
      </c>
      <c r="P9" s="302">
        <v>28421.87</v>
      </c>
      <c r="Q9" s="303">
        <v>400</v>
      </c>
      <c r="R9" s="304"/>
      <c r="S9" s="222"/>
    </row>
    <row r="10" spans="1:20" ht="21" customHeight="1">
      <c r="A10" s="173" t="s">
        <v>198</v>
      </c>
      <c r="B10" s="292">
        <v>416.28</v>
      </c>
      <c r="C10" s="294">
        <v>43260.45</v>
      </c>
      <c r="D10" s="294">
        <v>0</v>
      </c>
      <c r="E10" s="294">
        <v>0</v>
      </c>
      <c r="F10" s="295">
        <f t="shared" si="0"/>
        <v>416.28</v>
      </c>
      <c r="G10" s="295">
        <f t="shared" si="0"/>
        <v>43260.45</v>
      </c>
      <c r="H10" s="296">
        <v>419.17</v>
      </c>
      <c r="I10" s="294">
        <v>49281.63</v>
      </c>
      <c r="J10" s="295">
        <v>0</v>
      </c>
      <c r="K10" s="295">
        <v>0</v>
      </c>
      <c r="L10" s="295">
        <f t="shared" si="1"/>
        <v>419.17</v>
      </c>
      <c r="M10" s="295">
        <f t="shared" si="1"/>
        <v>49281.63</v>
      </c>
      <c r="N10" s="299">
        <v>15569.72</v>
      </c>
      <c r="O10" s="299">
        <v>240</v>
      </c>
      <c r="P10" s="302">
        <v>22025.87</v>
      </c>
      <c r="Q10" s="303">
        <v>300</v>
      </c>
      <c r="S10" s="222"/>
    </row>
    <row r="11" spans="1:20" ht="21" customHeight="1">
      <c r="A11" s="173" t="s">
        <v>199</v>
      </c>
      <c r="B11" s="292">
        <v>334.7</v>
      </c>
      <c r="C11" s="294">
        <v>34788.513250000004</v>
      </c>
      <c r="D11" s="294">
        <v>0</v>
      </c>
      <c r="E11" s="294">
        <v>0</v>
      </c>
      <c r="F11" s="295">
        <f t="shared" si="0"/>
        <v>334.7</v>
      </c>
      <c r="G11" s="295">
        <f t="shared" si="0"/>
        <v>34788.513250000004</v>
      </c>
      <c r="H11" s="294"/>
      <c r="I11" s="296"/>
      <c r="J11" s="294"/>
      <c r="K11" s="294"/>
      <c r="L11" s="295">
        <f>H11-J11</f>
        <v>0</v>
      </c>
      <c r="M11" s="295">
        <f t="shared" si="1"/>
        <v>0</v>
      </c>
      <c r="N11" s="299">
        <v>32487.71</v>
      </c>
      <c r="O11" s="299">
        <v>500</v>
      </c>
      <c r="P11" s="302"/>
      <c r="Q11" s="303"/>
      <c r="S11" s="222"/>
    </row>
    <row r="12" spans="1:20" ht="21" customHeight="1">
      <c r="A12" s="173" t="s">
        <v>200</v>
      </c>
      <c r="B12" s="292">
        <v>336.15</v>
      </c>
      <c r="C12" s="294">
        <v>34715.016000000003</v>
      </c>
      <c r="D12" s="294">
        <v>0</v>
      </c>
      <c r="E12" s="294">
        <v>0</v>
      </c>
      <c r="F12" s="295">
        <f t="shared" si="0"/>
        <v>336.15</v>
      </c>
      <c r="G12" s="295">
        <f t="shared" si="0"/>
        <v>34715.016000000003</v>
      </c>
      <c r="H12" s="296"/>
      <c r="I12" s="294"/>
      <c r="J12" s="294"/>
      <c r="K12" s="294"/>
      <c r="L12" s="295">
        <f>H12-J12</f>
        <v>0</v>
      </c>
      <c r="M12" s="295">
        <f t="shared" si="1"/>
        <v>0</v>
      </c>
      <c r="N12" s="299">
        <v>23246.55</v>
      </c>
      <c r="O12" s="299">
        <v>360</v>
      </c>
      <c r="P12" s="302"/>
      <c r="Q12" s="303"/>
      <c r="S12" s="222"/>
    </row>
    <row r="13" spans="1:20" ht="21" customHeight="1">
      <c r="A13" s="173" t="s">
        <v>201</v>
      </c>
      <c r="B13" s="292">
        <v>301.86</v>
      </c>
      <c r="C13" s="294">
        <v>30854.165300000001</v>
      </c>
      <c r="D13" s="294">
        <v>0</v>
      </c>
      <c r="E13" s="294">
        <v>0</v>
      </c>
      <c r="F13" s="295">
        <f t="shared" si="0"/>
        <v>301.86</v>
      </c>
      <c r="G13" s="295">
        <f t="shared" si="0"/>
        <v>30854.165300000001</v>
      </c>
      <c r="H13" s="296"/>
      <c r="I13" s="294"/>
      <c r="J13" s="294"/>
      <c r="K13" s="294"/>
      <c r="L13" s="295">
        <f t="shared" si="1"/>
        <v>0</v>
      </c>
      <c r="M13" s="295">
        <f t="shared" si="1"/>
        <v>0</v>
      </c>
      <c r="N13" s="299">
        <v>30670.890000000003</v>
      </c>
      <c r="O13" s="299">
        <v>480</v>
      </c>
      <c r="P13" s="302"/>
      <c r="Q13" s="303"/>
    </row>
    <row r="14" spans="1:20" ht="21" customHeight="1">
      <c r="A14" s="173" t="s">
        <v>202</v>
      </c>
      <c r="B14" s="292">
        <v>394.4</v>
      </c>
      <c r="C14" s="294">
        <v>40334</v>
      </c>
      <c r="D14" s="294">
        <v>0</v>
      </c>
      <c r="E14" s="294">
        <v>0</v>
      </c>
      <c r="F14" s="295">
        <f t="shared" si="0"/>
        <v>394.4</v>
      </c>
      <c r="G14" s="295">
        <f t="shared" si="0"/>
        <v>40334</v>
      </c>
      <c r="H14" s="296"/>
      <c r="I14" s="294"/>
      <c r="J14" s="294"/>
      <c r="K14" s="294"/>
      <c r="L14" s="295">
        <f t="shared" si="1"/>
        <v>0</v>
      </c>
      <c r="M14" s="295">
        <f t="shared" si="1"/>
        <v>0</v>
      </c>
      <c r="N14" s="299">
        <v>33218.699999999997</v>
      </c>
      <c r="O14" s="299">
        <v>520</v>
      </c>
      <c r="P14" s="302"/>
      <c r="Q14" s="303"/>
    </row>
    <row r="15" spans="1:20" ht="21" customHeight="1">
      <c r="A15" s="173" t="s">
        <v>203</v>
      </c>
      <c r="B15" s="294">
        <v>433.7</v>
      </c>
      <c r="C15" s="294">
        <v>44943.199999999997</v>
      </c>
      <c r="D15" s="294">
        <v>0</v>
      </c>
      <c r="E15" s="292">
        <v>0</v>
      </c>
      <c r="F15" s="294">
        <f t="shared" si="0"/>
        <v>433.7</v>
      </c>
      <c r="G15" s="295">
        <f t="shared" si="0"/>
        <v>44943.199999999997</v>
      </c>
      <c r="H15" s="295"/>
      <c r="I15" s="294"/>
      <c r="J15" s="294"/>
      <c r="K15" s="294"/>
      <c r="L15" s="295">
        <f t="shared" si="1"/>
        <v>0</v>
      </c>
      <c r="M15" s="295">
        <f t="shared" si="1"/>
        <v>0</v>
      </c>
      <c r="N15" s="299">
        <v>27221.9</v>
      </c>
      <c r="O15" s="299">
        <v>420</v>
      </c>
      <c r="P15" s="302"/>
      <c r="Q15" s="303"/>
    </row>
    <row r="16" spans="1:20" ht="21" customHeight="1">
      <c r="A16" s="173" t="s">
        <v>204</v>
      </c>
      <c r="B16" s="305">
        <v>444.95</v>
      </c>
      <c r="C16" s="305">
        <v>46299.7</v>
      </c>
      <c r="D16" s="294">
        <v>0</v>
      </c>
      <c r="E16" s="292">
        <v>0</v>
      </c>
      <c r="F16" s="294">
        <f t="shared" si="0"/>
        <v>444.95</v>
      </c>
      <c r="G16" s="295">
        <f t="shared" si="0"/>
        <v>46299.7</v>
      </c>
      <c r="H16" s="306"/>
      <c r="I16" s="305"/>
      <c r="J16" s="294"/>
      <c r="K16" s="294"/>
      <c r="L16" s="295">
        <f t="shared" si="1"/>
        <v>0</v>
      </c>
      <c r="M16" s="295">
        <f t="shared" si="1"/>
        <v>0</v>
      </c>
      <c r="N16" s="299">
        <v>33828.160000000003</v>
      </c>
      <c r="O16" s="299">
        <v>520</v>
      </c>
      <c r="P16" s="302"/>
      <c r="Q16" s="303"/>
    </row>
    <row r="17" spans="1:19" ht="21" customHeight="1">
      <c r="A17" s="173" t="s">
        <v>205</v>
      </c>
      <c r="B17" s="292">
        <v>307.3</v>
      </c>
      <c r="C17" s="294">
        <v>32592.7</v>
      </c>
      <c r="D17" s="294">
        <v>0</v>
      </c>
      <c r="E17" s="292">
        <v>0</v>
      </c>
      <c r="F17" s="294">
        <f t="shared" si="0"/>
        <v>307.3</v>
      </c>
      <c r="G17" s="295">
        <f t="shared" si="0"/>
        <v>32592.7</v>
      </c>
      <c r="H17" s="296"/>
      <c r="I17" s="294"/>
      <c r="J17" s="294"/>
      <c r="K17" s="294"/>
      <c r="L17" s="295">
        <f t="shared" si="1"/>
        <v>0</v>
      </c>
      <c r="M17" s="295">
        <f t="shared" si="1"/>
        <v>0</v>
      </c>
      <c r="N17" s="299">
        <v>22587.31</v>
      </c>
      <c r="O17" s="299">
        <v>340</v>
      </c>
      <c r="P17" s="302"/>
      <c r="Q17" s="303"/>
    </row>
    <row r="18" spans="1:19" ht="21" customHeight="1">
      <c r="A18" s="173" t="s">
        <v>206</v>
      </c>
      <c r="B18" s="292">
        <v>292.52499999999998</v>
      </c>
      <c r="C18" s="294">
        <v>31595.168000000001</v>
      </c>
      <c r="D18" s="294">
        <v>0</v>
      </c>
      <c r="E18" s="292">
        <v>0</v>
      </c>
      <c r="F18" s="294">
        <f t="shared" si="0"/>
        <v>292.52499999999998</v>
      </c>
      <c r="G18" s="295">
        <f t="shared" si="0"/>
        <v>31595.168000000001</v>
      </c>
      <c r="H18" s="296"/>
      <c r="I18" s="294"/>
      <c r="J18" s="294"/>
      <c r="K18" s="294"/>
      <c r="L18" s="295">
        <f t="shared" si="1"/>
        <v>0</v>
      </c>
      <c r="M18" s="295">
        <f t="shared" si="1"/>
        <v>0</v>
      </c>
      <c r="N18" s="299">
        <v>24339.982</v>
      </c>
      <c r="O18" s="299">
        <v>360</v>
      </c>
      <c r="P18" s="302"/>
      <c r="Q18" s="303"/>
    </row>
    <row r="19" spans="1:19" ht="21" customHeight="1">
      <c r="A19" s="191" t="s">
        <v>207</v>
      </c>
      <c r="B19" s="307">
        <v>344.1</v>
      </c>
      <c r="C19" s="308">
        <v>37673.784299999999</v>
      </c>
      <c r="D19" s="294">
        <v>68</v>
      </c>
      <c r="E19" s="292">
        <v>7416.08</v>
      </c>
      <c r="F19" s="294">
        <f t="shared" si="0"/>
        <v>276.10000000000002</v>
      </c>
      <c r="G19" s="295">
        <f t="shared" si="0"/>
        <v>30257.704299999998</v>
      </c>
      <c r="H19" s="309"/>
      <c r="I19" s="308"/>
      <c r="J19" s="297"/>
      <c r="K19" s="308"/>
      <c r="L19" s="295">
        <f t="shared" si="1"/>
        <v>0</v>
      </c>
      <c r="M19" s="295">
        <f t="shared" si="1"/>
        <v>0</v>
      </c>
      <c r="N19" s="310">
        <v>28753.32</v>
      </c>
      <c r="O19" s="310">
        <v>400</v>
      </c>
      <c r="P19" s="311"/>
      <c r="Q19" s="312"/>
      <c r="S19" s="313"/>
    </row>
    <row r="20" spans="1:19" ht="21" customHeight="1" thickBot="1">
      <c r="A20" s="314" t="s">
        <v>419</v>
      </c>
      <c r="B20" s="315">
        <f>SUM(B8:B19)</f>
        <v>4137.1900000000005</v>
      </c>
      <c r="C20" s="316">
        <f>SUM(C8:C19)</f>
        <v>431481.13835000002</v>
      </c>
      <c r="D20" s="316">
        <f>SUM(D8:D19)</f>
        <v>84.9</v>
      </c>
      <c r="E20" s="316">
        <f>SUM(E8:E19)</f>
        <v>9145.5220000000008</v>
      </c>
      <c r="F20" s="315">
        <f>SUM(F8:F19)</f>
        <v>4052.29</v>
      </c>
      <c r="G20" s="316">
        <f t="shared" ref="G20:M20" si="2">SUM(G8:G19)</f>
        <v>422335.61635000003</v>
      </c>
      <c r="H20" s="316">
        <f t="shared" si="2"/>
        <v>769.07050000000004</v>
      </c>
      <c r="I20" s="316">
        <f t="shared" si="2"/>
        <v>88470.742514999991</v>
      </c>
      <c r="J20" s="316">
        <f t="shared" si="2"/>
        <v>70</v>
      </c>
      <c r="K20" s="316">
        <f t="shared" si="2"/>
        <v>7718.5</v>
      </c>
      <c r="L20" s="315">
        <f>SUM(L8:L19)</f>
        <v>699.07050000000004</v>
      </c>
      <c r="M20" s="316">
        <f t="shared" si="2"/>
        <v>80752.242514999991</v>
      </c>
      <c r="N20" s="317">
        <f>SUM(N8:N19)</f>
        <v>311648.51200000005</v>
      </c>
      <c r="O20" s="317">
        <f>SUM(O8:O19)</f>
        <v>4760</v>
      </c>
      <c r="P20" s="317">
        <f>SUM(P8:P19)</f>
        <v>72487.909999999989</v>
      </c>
      <c r="Q20" s="318">
        <f>SUM(Q8:Q19)</f>
        <v>1020</v>
      </c>
      <c r="S20" s="313"/>
    </row>
    <row r="21" spans="1:19" ht="16.5" thickTop="1">
      <c r="S21" s="313"/>
    </row>
    <row r="22" spans="1:19">
      <c r="C22" s="236"/>
      <c r="D22" s="284"/>
      <c r="E22" s="284"/>
      <c r="F22" s="284"/>
      <c r="I22" s="236"/>
      <c r="J22" s="284"/>
      <c r="K22" s="284"/>
      <c r="L22" s="284"/>
      <c r="N22" s="313"/>
      <c r="P22" s="313"/>
      <c r="S22" s="313"/>
    </row>
    <row r="23" spans="1:19">
      <c r="B23" s="281"/>
      <c r="C23" s="319"/>
      <c r="D23" s="281"/>
      <c r="E23" s="281"/>
      <c r="F23" s="281"/>
      <c r="G23" s="281"/>
      <c r="H23" s="281"/>
      <c r="I23" s="319"/>
      <c r="J23" s="281"/>
      <c r="K23" s="281"/>
      <c r="L23" s="281"/>
      <c r="M23" s="281"/>
      <c r="N23" s="313"/>
      <c r="O23" s="222"/>
      <c r="P23" s="313"/>
      <c r="Q23" s="222"/>
    </row>
    <row r="24" spans="1:19">
      <c r="B24" s="281"/>
      <c r="C24" s="281"/>
      <c r="D24" s="281"/>
      <c r="E24" s="281"/>
      <c r="F24" s="281"/>
      <c r="G24" s="281"/>
      <c r="H24" s="281"/>
      <c r="I24" s="281"/>
      <c r="J24" s="281"/>
      <c r="K24" s="281"/>
      <c r="L24" s="281"/>
      <c r="M24" s="281"/>
      <c r="N24" s="313"/>
      <c r="O24" s="304"/>
      <c r="P24" s="313"/>
      <c r="Q24" s="222"/>
    </row>
    <row r="25" spans="1:19">
      <c r="B25" s="281"/>
      <c r="C25" s="281"/>
      <c r="D25" s="281"/>
      <c r="E25" s="281"/>
      <c r="F25" s="281"/>
      <c r="G25" s="281"/>
      <c r="H25" s="281"/>
      <c r="I25" s="320"/>
      <c r="J25" s="281"/>
      <c r="K25" s="281"/>
      <c r="L25" s="281"/>
      <c r="M25" s="281"/>
      <c r="O25" s="304"/>
      <c r="P25" s="222"/>
    </row>
    <row r="26" spans="1:19">
      <c r="B26" s="281"/>
      <c r="C26" s="281"/>
      <c r="D26" s="281"/>
      <c r="E26" s="281"/>
      <c r="F26" s="281"/>
      <c r="G26" s="281"/>
      <c r="H26" s="281"/>
      <c r="I26" s="320"/>
      <c r="J26" s="281"/>
      <c r="K26" s="281"/>
      <c r="L26" s="281"/>
      <c r="M26" s="281"/>
      <c r="N26" s="222"/>
      <c r="O26" s="222"/>
      <c r="P26" s="304"/>
      <c r="Q26" s="304"/>
      <c r="R26" s="165" t="s">
        <v>645</v>
      </c>
    </row>
    <row r="27" spans="1:19">
      <c r="B27" s="281"/>
      <c r="C27" s="281"/>
      <c r="D27" s="281"/>
      <c r="E27" s="281"/>
      <c r="F27" s="281"/>
      <c r="G27" s="281"/>
      <c r="H27" s="281"/>
      <c r="I27" s="281"/>
      <c r="J27" s="281"/>
      <c r="K27" s="281"/>
      <c r="L27" s="281"/>
      <c r="M27" s="281"/>
      <c r="N27" s="222"/>
      <c r="O27" s="222"/>
      <c r="P27" s="222"/>
    </row>
    <row r="28" spans="1:19">
      <c r="B28" s="281"/>
      <c r="C28" s="281"/>
      <c r="D28" s="281"/>
      <c r="E28" s="281"/>
      <c r="F28" s="281"/>
      <c r="G28" s="281"/>
      <c r="H28" s="281"/>
      <c r="I28" s="281"/>
      <c r="J28" s="281"/>
      <c r="K28" s="281"/>
      <c r="L28" s="281"/>
      <c r="M28" s="281"/>
    </row>
    <row r="29" spans="1:19">
      <c r="B29" s="281"/>
      <c r="C29" s="281"/>
      <c r="D29" s="281"/>
      <c r="E29" s="281"/>
      <c r="F29" s="281"/>
      <c r="G29" s="281"/>
      <c r="H29" s="281"/>
      <c r="I29" s="281"/>
      <c r="J29" s="281"/>
      <c r="K29" s="281"/>
      <c r="L29" s="281"/>
      <c r="M29" s="281"/>
      <c r="P29" s="304"/>
    </row>
    <row r="30" spans="1:19">
      <c r="B30" s="281"/>
      <c r="C30" s="281"/>
      <c r="D30" s="281"/>
      <c r="E30" s="281"/>
      <c r="F30" s="281"/>
      <c r="G30" s="281"/>
      <c r="H30" s="281"/>
      <c r="I30" s="281"/>
      <c r="J30" s="281"/>
      <c r="K30" s="281"/>
      <c r="L30" s="281"/>
      <c r="M30" s="281"/>
    </row>
    <row r="31" spans="1:19">
      <c r="B31" s="281"/>
      <c r="C31" s="281"/>
      <c r="D31" s="281"/>
      <c r="E31" s="281"/>
      <c r="F31" s="281"/>
      <c r="G31" s="321"/>
      <c r="H31" s="281"/>
      <c r="I31" s="281"/>
      <c r="J31" s="281"/>
      <c r="K31" s="281"/>
      <c r="L31" s="281"/>
      <c r="M31" s="321"/>
      <c r="P31" s="304"/>
    </row>
    <row r="32" spans="1:19">
      <c r="B32" s="281"/>
      <c r="C32" s="281"/>
      <c r="D32" s="281"/>
      <c r="E32" s="281"/>
      <c r="F32" s="281"/>
      <c r="G32" s="321"/>
      <c r="H32" s="281"/>
      <c r="I32" s="281"/>
      <c r="J32" s="281"/>
      <c r="K32" s="281"/>
      <c r="L32" s="281"/>
      <c r="M32" s="321"/>
      <c r="P32" s="222"/>
    </row>
    <row r="33" spans="2:13">
      <c r="B33" s="281"/>
      <c r="C33" s="281"/>
      <c r="D33" s="281"/>
      <c r="E33" s="281"/>
      <c r="F33" s="281"/>
      <c r="G33" s="321"/>
      <c r="H33" s="281"/>
      <c r="I33" s="281"/>
      <c r="J33" s="281"/>
      <c r="K33" s="281"/>
      <c r="L33" s="281"/>
      <c r="M33" s="321"/>
    </row>
    <row r="34" spans="2:13">
      <c r="B34" s="281"/>
      <c r="C34" s="281"/>
      <c r="D34" s="281"/>
      <c r="E34" s="281"/>
      <c r="F34" s="281"/>
      <c r="G34" s="281"/>
      <c r="H34" s="281"/>
      <c r="I34" s="281"/>
      <c r="J34" s="281"/>
      <c r="K34" s="281"/>
      <c r="L34" s="281"/>
      <c r="M34" s="281"/>
    </row>
  </sheetData>
  <mergeCells count="15">
    <mergeCell ref="A1:Q1"/>
    <mergeCell ref="A2:Q2"/>
    <mergeCell ref="A4:A7"/>
    <mergeCell ref="B4:M4"/>
    <mergeCell ref="N4:Q4"/>
    <mergeCell ref="B5:G5"/>
    <mergeCell ref="H5:M5"/>
    <mergeCell ref="N5:O6"/>
    <mergeCell ref="P5:Q6"/>
    <mergeCell ref="B6:C6"/>
    <mergeCell ref="D6:E6"/>
    <mergeCell ref="F6:G6"/>
    <mergeCell ref="H6:I6"/>
    <mergeCell ref="J6:K6"/>
    <mergeCell ref="L6:M6"/>
  </mergeCells>
  <pageMargins left="0.5" right="0.5" top="1" bottom="1" header="0.3" footer="0.3"/>
  <pageSetup scale="57" orientation="landscape" r:id="rId1"/>
</worksheet>
</file>

<file path=xl/worksheets/sheet38.xml><?xml version="1.0" encoding="utf-8"?>
<worksheet xmlns="http://schemas.openxmlformats.org/spreadsheetml/2006/main" xmlns:r="http://schemas.openxmlformats.org/officeDocument/2006/relationships">
  <sheetPr>
    <pageSetUpPr fitToPage="1"/>
  </sheetPr>
  <dimension ref="A1:M36"/>
  <sheetViews>
    <sheetView zoomScale="86" zoomScaleNormal="86" workbookViewId="0">
      <selection activeCell="J21" sqref="J21"/>
    </sheetView>
  </sheetViews>
  <sheetFormatPr defaultRowHeight="15.75"/>
  <cols>
    <col min="1" max="1" width="13" style="366" customWidth="1"/>
    <col min="2" max="13" width="15.28515625" style="366" customWidth="1"/>
    <col min="14" max="256" width="9.140625" style="366"/>
    <col min="257" max="257" width="13" style="366" customWidth="1"/>
    <col min="258" max="258" width="17.5703125" style="366" bestFit="1" customWidth="1"/>
    <col min="259" max="259" width="14.28515625" style="366" bestFit="1" customWidth="1"/>
    <col min="260" max="260" width="19.7109375" style="366" bestFit="1" customWidth="1"/>
    <col min="261" max="261" width="14.28515625" style="366" bestFit="1" customWidth="1"/>
    <col min="262" max="262" width="14" style="366" customWidth="1"/>
    <col min="263" max="263" width="14.28515625" style="366" bestFit="1" customWidth="1"/>
    <col min="264" max="264" width="18" style="366" bestFit="1" customWidth="1"/>
    <col min="265" max="265" width="14.28515625" style="366" bestFit="1" customWidth="1"/>
    <col min="266" max="266" width="16.5703125" style="366" bestFit="1" customWidth="1"/>
    <col min="267" max="267" width="14.28515625" style="366" bestFit="1" customWidth="1"/>
    <col min="268" max="268" width="12.5703125" style="366" bestFit="1" customWidth="1"/>
    <col min="269" max="269" width="14.28515625" style="366" bestFit="1" customWidth="1"/>
    <col min="270" max="512" width="9.140625" style="366"/>
    <col min="513" max="513" width="13" style="366" customWidth="1"/>
    <col min="514" max="514" width="17.5703125" style="366" bestFit="1" customWidth="1"/>
    <col min="515" max="515" width="14.28515625" style="366" bestFit="1" customWidth="1"/>
    <col min="516" max="516" width="19.7109375" style="366" bestFit="1" customWidth="1"/>
    <col min="517" max="517" width="14.28515625" style="366" bestFit="1" customWidth="1"/>
    <col min="518" max="518" width="14" style="366" customWidth="1"/>
    <col min="519" max="519" width="14.28515625" style="366" bestFit="1" customWidth="1"/>
    <col min="520" max="520" width="18" style="366" bestFit="1" customWidth="1"/>
    <col min="521" max="521" width="14.28515625" style="366" bestFit="1" customWidth="1"/>
    <col min="522" max="522" width="16.5703125" style="366" bestFit="1" customWidth="1"/>
    <col min="523" max="523" width="14.28515625" style="366" bestFit="1" customWidth="1"/>
    <col min="524" max="524" width="12.5703125" style="366" bestFit="1" customWidth="1"/>
    <col min="525" max="525" width="14.28515625" style="366" bestFit="1" customWidth="1"/>
    <col min="526" max="768" width="9.140625" style="366"/>
    <col min="769" max="769" width="13" style="366" customWidth="1"/>
    <col min="770" max="770" width="17.5703125" style="366" bestFit="1" customWidth="1"/>
    <col min="771" max="771" width="14.28515625" style="366" bestFit="1" customWidth="1"/>
    <col min="772" max="772" width="19.7109375" style="366" bestFit="1" customWidth="1"/>
    <col min="773" max="773" width="14.28515625" style="366" bestFit="1" customWidth="1"/>
    <col min="774" max="774" width="14" style="366" customWidth="1"/>
    <col min="775" max="775" width="14.28515625" style="366" bestFit="1" customWidth="1"/>
    <col min="776" max="776" width="18" style="366" bestFit="1" customWidth="1"/>
    <col min="777" max="777" width="14.28515625" style="366" bestFit="1" customWidth="1"/>
    <col min="778" max="778" width="16.5703125" style="366" bestFit="1" customWidth="1"/>
    <col min="779" max="779" width="14.28515625" style="366" bestFit="1" customWidth="1"/>
    <col min="780" max="780" width="12.5703125" style="366" bestFit="1" customWidth="1"/>
    <col min="781" max="781" width="14.28515625" style="366" bestFit="1" customWidth="1"/>
    <col min="782" max="1024" width="9.140625" style="366"/>
    <col min="1025" max="1025" width="13" style="366" customWidth="1"/>
    <col min="1026" max="1026" width="17.5703125" style="366" bestFit="1" customWidth="1"/>
    <col min="1027" max="1027" width="14.28515625" style="366" bestFit="1" customWidth="1"/>
    <col min="1028" max="1028" width="19.7109375" style="366" bestFit="1" customWidth="1"/>
    <col min="1029" max="1029" width="14.28515625" style="366" bestFit="1" customWidth="1"/>
    <col min="1030" max="1030" width="14" style="366" customWidth="1"/>
    <col min="1031" max="1031" width="14.28515625" style="366" bestFit="1" customWidth="1"/>
    <col min="1032" max="1032" width="18" style="366" bestFit="1" customWidth="1"/>
    <col min="1033" max="1033" width="14.28515625" style="366" bestFit="1" customWidth="1"/>
    <col min="1034" max="1034" width="16.5703125" style="366" bestFit="1" customWidth="1"/>
    <col min="1035" max="1035" width="14.28515625" style="366" bestFit="1" customWidth="1"/>
    <col min="1036" max="1036" width="12.5703125" style="366" bestFit="1" customWidth="1"/>
    <col min="1037" max="1037" width="14.28515625" style="366" bestFit="1" customWidth="1"/>
    <col min="1038" max="1280" width="9.140625" style="366"/>
    <col min="1281" max="1281" width="13" style="366" customWidth="1"/>
    <col min="1282" max="1282" width="17.5703125" style="366" bestFit="1" customWidth="1"/>
    <col min="1283" max="1283" width="14.28515625" style="366" bestFit="1" customWidth="1"/>
    <col min="1284" max="1284" width="19.7109375" style="366" bestFit="1" customWidth="1"/>
    <col min="1285" max="1285" width="14.28515625" style="366" bestFit="1" customWidth="1"/>
    <col min="1286" max="1286" width="14" style="366" customWidth="1"/>
    <col min="1287" max="1287" width="14.28515625" style="366" bestFit="1" customWidth="1"/>
    <col min="1288" max="1288" width="18" style="366" bestFit="1" customWidth="1"/>
    <col min="1289" max="1289" width="14.28515625" style="366" bestFit="1" customWidth="1"/>
    <col min="1290" max="1290" width="16.5703125" style="366" bestFit="1" customWidth="1"/>
    <col min="1291" max="1291" width="14.28515625" style="366" bestFit="1" customWidth="1"/>
    <col min="1292" max="1292" width="12.5703125" style="366" bestFit="1" customWidth="1"/>
    <col min="1293" max="1293" width="14.28515625" style="366" bestFit="1" customWidth="1"/>
    <col min="1294" max="1536" width="9.140625" style="366"/>
    <col min="1537" max="1537" width="13" style="366" customWidth="1"/>
    <col min="1538" max="1538" width="17.5703125" style="366" bestFit="1" customWidth="1"/>
    <col min="1539" max="1539" width="14.28515625" style="366" bestFit="1" customWidth="1"/>
    <col min="1540" max="1540" width="19.7109375" style="366" bestFit="1" customWidth="1"/>
    <col min="1541" max="1541" width="14.28515625" style="366" bestFit="1" customWidth="1"/>
    <col min="1542" max="1542" width="14" style="366" customWidth="1"/>
    <col min="1543" max="1543" width="14.28515625" style="366" bestFit="1" customWidth="1"/>
    <col min="1544" max="1544" width="18" style="366" bestFit="1" customWidth="1"/>
    <col min="1545" max="1545" width="14.28515625" style="366" bestFit="1" customWidth="1"/>
    <col min="1546" max="1546" width="16.5703125" style="366" bestFit="1" customWidth="1"/>
    <col min="1547" max="1547" width="14.28515625" style="366" bestFit="1" customWidth="1"/>
    <col min="1548" max="1548" width="12.5703125" style="366" bestFit="1" customWidth="1"/>
    <col min="1549" max="1549" width="14.28515625" style="366" bestFit="1" customWidth="1"/>
    <col min="1550" max="1792" width="9.140625" style="366"/>
    <col min="1793" max="1793" width="13" style="366" customWidth="1"/>
    <col min="1794" max="1794" width="17.5703125" style="366" bestFit="1" customWidth="1"/>
    <col min="1795" max="1795" width="14.28515625" style="366" bestFit="1" customWidth="1"/>
    <col min="1796" max="1796" width="19.7109375" style="366" bestFit="1" customWidth="1"/>
    <col min="1797" max="1797" width="14.28515625" style="366" bestFit="1" customWidth="1"/>
    <col min="1798" max="1798" width="14" style="366" customWidth="1"/>
    <col min="1799" max="1799" width="14.28515625" style="366" bestFit="1" customWidth="1"/>
    <col min="1800" max="1800" width="18" style="366" bestFit="1" customWidth="1"/>
    <col min="1801" max="1801" width="14.28515625" style="366" bestFit="1" customWidth="1"/>
    <col min="1802" max="1802" width="16.5703125" style="366" bestFit="1" customWidth="1"/>
    <col min="1803" max="1803" width="14.28515625" style="366" bestFit="1" customWidth="1"/>
    <col min="1804" max="1804" width="12.5703125" style="366" bestFit="1" customWidth="1"/>
    <col min="1805" max="1805" width="14.28515625" style="366" bestFit="1" customWidth="1"/>
    <col min="1806" max="2048" width="9.140625" style="366"/>
    <col min="2049" max="2049" width="13" style="366" customWidth="1"/>
    <col min="2050" max="2050" width="17.5703125" style="366" bestFit="1" customWidth="1"/>
    <col min="2051" max="2051" width="14.28515625" style="366" bestFit="1" customWidth="1"/>
    <col min="2052" max="2052" width="19.7109375" style="366" bestFit="1" customWidth="1"/>
    <col min="2053" max="2053" width="14.28515625" style="366" bestFit="1" customWidth="1"/>
    <col min="2054" max="2054" width="14" style="366" customWidth="1"/>
    <col min="2055" max="2055" width="14.28515625" style="366" bestFit="1" customWidth="1"/>
    <col min="2056" max="2056" width="18" style="366" bestFit="1" customWidth="1"/>
    <col min="2057" max="2057" width="14.28515625" style="366" bestFit="1" customWidth="1"/>
    <col min="2058" max="2058" width="16.5703125" style="366" bestFit="1" customWidth="1"/>
    <col min="2059" max="2059" width="14.28515625" style="366" bestFit="1" customWidth="1"/>
    <col min="2060" max="2060" width="12.5703125" style="366" bestFit="1" customWidth="1"/>
    <col min="2061" max="2061" width="14.28515625" style="366" bestFit="1" customWidth="1"/>
    <col min="2062" max="2304" width="9.140625" style="366"/>
    <col min="2305" max="2305" width="13" style="366" customWidth="1"/>
    <col min="2306" max="2306" width="17.5703125" style="366" bestFit="1" customWidth="1"/>
    <col min="2307" max="2307" width="14.28515625" style="366" bestFit="1" customWidth="1"/>
    <col min="2308" max="2308" width="19.7109375" style="366" bestFit="1" customWidth="1"/>
    <col min="2309" max="2309" width="14.28515625" style="366" bestFit="1" customWidth="1"/>
    <col min="2310" max="2310" width="14" style="366" customWidth="1"/>
    <col min="2311" max="2311" width="14.28515625" style="366" bestFit="1" customWidth="1"/>
    <col min="2312" max="2312" width="18" style="366" bestFit="1" customWidth="1"/>
    <col min="2313" max="2313" width="14.28515625" style="366" bestFit="1" customWidth="1"/>
    <col min="2314" max="2314" width="16.5703125" style="366" bestFit="1" customWidth="1"/>
    <col min="2315" max="2315" width="14.28515625" style="366" bestFit="1" customWidth="1"/>
    <col min="2316" max="2316" width="12.5703125" style="366" bestFit="1" customWidth="1"/>
    <col min="2317" max="2317" width="14.28515625" style="366" bestFit="1" customWidth="1"/>
    <col min="2318" max="2560" width="9.140625" style="366"/>
    <col min="2561" max="2561" width="13" style="366" customWidth="1"/>
    <col min="2562" max="2562" width="17.5703125" style="366" bestFit="1" customWidth="1"/>
    <col min="2563" max="2563" width="14.28515625" style="366" bestFit="1" customWidth="1"/>
    <col min="2564" max="2564" width="19.7109375" style="366" bestFit="1" customWidth="1"/>
    <col min="2565" max="2565" width="14.28515625" style="366" bestFit="1" customWidth="1"/>
    <col min="2566" max="2566" width="14" style="366" customWidth="1"/>
    <col min="2567" max="2567" width="14.28515625" style="366" bestFit="1" customWidth="1"/>
    <col min="2568" max="2568" width="18" style="366" bestFit="1" customWidth="1"/>
    <col min="2569" max="2569" width="14.28515625" style="366" bestFit="1" customWidth="1"/>
    <col min="2570" max="2570" width="16.5703125" style="366" bestFit="1" customWidth="1"/>
    <col min="2571" max="2571" width="14.28515625" style="366" bestFit="1" customWidth="1"/>
    <col min="2572" max="2572" width="12.5703125" style="366" bestFit="1" customWidth="1"/>
    <col min="2573" max="2573" width="14.28515625" style="366" bestFit="1" customWidth="1"/>
    <col min="2574" max="2816" width="9.140625" style="366"/>
    <col min="2817" max="2817" width="13" style="366" customWidth="1"/>
    <col min="2818" max="2818" width="17.5703125" style="366" bestFit="1" customWidth="1"/>
    <col min="2819" max="2819" width="14.28515625" style="366" bestFit="1" customWidth="1"/>
    <col min="2820" max="2820" width="19.7109375" style="366" bestFit="1" customWidth="1"/>
    <col min="2821" max="2821" width="14.28515625" style="366" bestFit="1" customWidth="1"/>
    <col min="2822" max="2822" width="14" style="366" customWidth="1"/>
    <col min="2823" max="2823" width="14.28515625" style="366" bestFit="1" customWidth="1"/>
    <col min="2824" max="2824" width="18" style="366" bestFit="1" customWidth="1"/>
    <col min="2825" max="2825" width="14.28515625" style="366" bestFit="1" customWidth="1"/>
    <col min="2826" max="2826" width="16.5703125" style="366" bestFit="1" customWidth="1"/>
    <col min="2827" max="2827" width="14.28515625" style="366" bestFit="1" customWidth="1"/>
    <col min="2828" max="2828" width="12.5703125" style="366" bestFit="1" customWidth="1"/>
    <col min="2829" max="2829" width="14.28515625" style="366" bestFit="1" customWidth="1"/>
    <col min="2830" max="3072" width="9.140625" style="366"/>
    <col min="3073" max="3073" width="13" style="366" customWidth="1"/>
    <col min="3074" max="3074" width="17.5703125" style="366" bestFit="1" customWidth="1"/>
    <col min="3075" max="3075" width="14.28515625" style="366" bestFit="1" customWidth="1"/>
    <col min="3076" max="3076" width="19.7109375" style="366" bestFit="1" customWidth="1"/>
    <col min="3077" max="3077" width="14.28515625" style="366" bestFit="1" customWidth="1"/>
    <col min="3078" max="3078" width="14" style="366" customWidth="1"/>
    <col min="3079" max="3079" width="14.28515625" style="366" bestFit="1" customWidth="1"/>
    <col min="3080" max="3080" width="18" style="366" bestFit="1" customWidth="1"/>
    <col min="3081" max="3081" width="14.28515625" style="366" bestFit="1" customWidth="1"/>
    <col min="3082" max="3082" width="16.5703125" style="366" bestFit="1" customWidth="1"/>
    <col min="3083" max="3083" width="14.28515625" style="366" bestFit="1" customWidth="1"/>
    <col min="3084" max="3084" width="12.5703125" style="366" bestFit="1" customWidth="1"/>
    <col min="3085" max="3085" width="14.28515625" style="366" bestFit="1" customWidth="1"/>
    <col min="3086" max="3328" width="9.140625" style="366"/>
    <col min="3329" max="3329" width="13" style="366" customWidth="1"/>
    <col min="3330" max="3330" width="17.5703125" style="366" bestFit="1" customWidth="1"/>
    <col min="3331" max="3331" width="14.28515625" style="366" bestFit="1" customWidth="1"/>
    <col min="3332" max="3332" width="19.7109375" style="366" bestFit="1" customWidth="1"/>
    <col min="3333" max="3333" width="14.28515625" style="366" bestFit="1" customWidth="1"/>
    <col min="3334" max="3334" width="14" style="366" customWidth="1"/>
    <col min="3335" max="3335" width="14.28515625" style="366" bestFit="1" customWidth="1"/>
    <col min="3336" max="3336" width="18" style="366" bestFit="1" customWidth="1"/>
    <col min="3337" max="3337" width="14.28515625" style="366" bestFit="1" customWidth="1"/>
    <col min="3338" max="3338" width="16.5703125" style="366" bestFit="1" customWidth="1"/>
    <col min="3339" max="3339" width="14.28515625" style="366" bestFit="1" customWidth="1"/>
    <col min="3340" max="3340" width="12.5703125" style="366" bestFit="1" customWidth="1"/>
    <col min="3341" max="3341" width="14.28515625" style="366" bestFit="1" customWidth="1"/>
    <col min="3342" max="3584" width="9.140625" style="366"/>
    <col min="3585" max="3585" width="13" style="366" customWidth="1"/>
    <col min="3586" max="3586" width="17.5703125" style="366" bestFit="1" customWidth="1"/>
    <col min="3587" max="3587" width="14.28515625" style="366" bestFit="1" customWidth="1"/>
    <col min="3588" max="3588" width="19.7109375" style="366" bestFit="1" customWidth="1"/>
    <col min="3589" max="3589" width="14.28515625" style="366" bestFit="1" customWidth="1"/>
    <col min="3590" max="3590" width="14" style="366" customWidth="1"/>
    <col min="3591" max="3591" width="14.28515625" style="366" bestFit="1" customWidth="1"/>
    <col min="3592" max="3592" width="18" style="366" bestFit="1" customWidth="1"/>
    <col min="3593" max="3593" width="14.28515625" style="366" bestFit="1" customWidth="1"/>
    <col min="3594" max="3594" width="16.5703125" style="366" bestFit="1" customWidth="1"/>
    <col min="3595" max="3595" width="14.28515625" style="366" bestFit="1" customWidth="1"/>
    <col min="3596" max="3596" width="12.5703125" style="366" bestFit="1" customWidth="1"/>
    <col min="3597" max="3597" width="14.28515625" style="366" bestFit="1" customWidth="1"/>
    <col min="3598" max="3840" width="9.140625" style="366"/>
    <col min="3841" max="3841" width="13" style="366" customWidth="1"/>
    <col min="3842" max="3842" width="17.5703125" style="366" bestFit="1" customWidth="1"/>
    <col min="3843" max="3843" width="14.28515625" style="366" bestFit="1" customWidth="1"/>
    <col min="3844" max="3844" width="19.7109375" style="366" bestFit="1" customWidth="1"/>
    <col min="3845" max="3845" width="14.28515625" style="366" bestFit="1" customWidth="1"/>
    <col min="3846" max="3846" width="14" style="366" customWidth="1"/>
    <col min="3847" max="3847" width="14.28515625" style="366" bestFit="1" customWidth="1"/>
    <col min="3848" max="3848" width="18" style="366" bestFit="1" customWidth="1"/>
    <col min="3849" max="3849" width="14.28515625" style="366" bestFit="1" customWidth="1"/>
    <col min="3850" max="3850" width="16.5703125" style="366" bestFit="1" customWidth="1"/>
    <col min="3851" max="3851" width="14.28515625" style="366" bestFit="1" customWidth="1"/>
    <col min="3852" max="3852" width="12.5703125" style="366" bestFit="1" customWidth="1"/>
    <col min="3853" max="3853" width="14.28515625" style="366" bestFit="1" customWidth="1"/>
    <col min="3854" max="4096" width="9.140625" style="366"/>
    <col min="4097" max="4097" width="13" style="366" customWidth="1"/>
    <col min="4098" max="4098" width="17.5703125" style="366" bestFit="1" customWidth="1"/>
    <col min="4099" max="4099" width="14.28515625" style="366" bestFit="1" customWidth="1"/>
    <col min="4100" max="4100" width="19.7109375" style="366" bestFit="1" customWidth="1"/>
    <col min="4101" max="4101" width="14.28515625" style="366" bestFit="1" customWidth="1"/>
    <col min="4102" max="4102" width="14" style="366" customWidth="1"/>
    <col min="4103" max="4103" width="14.28515625" style="366" bestFit="1" customWidth="1"/>
    <col min="4104" max="4104" width="18" style="366" bestFit="1" customWidth="1"/>
    <col min="4105" max="4105" width="14.28515625" style="366" bestFit="1" customWidth="1"/>
    <col min="4106" max="4106" width="16.5703125" style="366" bestFit="1" customWidth="1"/>
    <col min="4107" max="4107" width="14.28515625" style="366" bestFit="1" customWidth="1"/>
    <col min="4108" max="4108" width="12.5703125" style="366" bestFit="1" customWidth="1"/>
    <col min="4109" max="4109" width="14.28515625" style="366" bestFit="1" customWidth="1"/>
    <col min="4110" max="4352" width="9.140625" style="366"/>
    <col min="4353" max="4353" width="13" style="366" customWidth="1"/>
    <col min="4354" max="4354" width="17.5703125" style="366" bestFit="1" customWidth="1"/>
    <col min="4355" max="4355" width="14.28515625" style="366" bestFit="1" customWidth="1"/>
    <col min="4356" max="4356" width="19.7109375" style="366" bestFit="1" customWidth="1"/>
    <col min="4357" max="4357" width="14.28515625" style="366" bestFit="1" customWidth="1"/>
    <col min="4358" max="4358" width="14" style="366" customWidth="1"/>
    <col min="4359" max="4359" width="14.28515625" style="366" bestFit="1" customWidth="1"/>
    <col min="4360" max="4360" width="18" style="366" bestFit="1" customWidth="1"/>
    <col min="4361" max="4361" width="14.28515625" style="366" bestFit="1" customWidth="1"/>
    <col min="4362" max="4362" width="16.5703125" style="366" bestFit="1" customWidth="1"/>
    <col min="4363" max="4363" width="14.28515625" style="366" bestFit="1" customWidth="1"/>
    <col min="4364" max="4364" width="12.5703125" style="366" bestFit="1" customWidth="1"/>
    <col min="4365" max="4365" width="14.28515625" style="366" bestFit="1" customWidth="1"/>
    <col min="4366" max="4608" width="9.140625" style="366"/>
    <col min="4609" max="4609" width="13" style="366" customWidth="1"/>
    <col min="4610" max="4610" width="17.5703125" style="366" bestFit="1" customWidth="1"/>
    <col min="4611" max="4611" width="14.28515625" style="366" bestFit="1" customWidth="1"/>
    <col min="4612" max="4612" width="19.7109375" style="366" bestFit="1" customWidth="1"/>
    <col min="4613" max="4613" width="14.28515625" style="366" bestFit="1" customWidth="1"/>
    <col min="4614" max="4614" width="14" style="366" customWidth="1"/>
    <col min="4615" max="4615" width="14.28515625" style="366" bestFit="1" customWidth="1"/>
    <col min="4616" max="4616" width="18" style="366" bestFit="1" customWidth="1"/>
    <col min="4617" max="4617" width="14.28515625" style="366" bestFit="1" customWidth="1"/>
    <col min="4618" max="4618" width="16.5703125" style="366" bestFit="1" customWidth="1"/>
    <col min="4619" max="4619" width="14.28515625" style="366" bestFit="1" customWidth="1"/>
    <col min="4620" max="4620" width="12.5703125" style="366" bestFit="1" customWidth="1"/>
    <col min="4621" max="4621" width="14.28515625" style="366" bestFit="1" customWidth="1"/>
    <col min="4622" max="4864" width="9.140625" style="366"/>
    <col min="4865" max="4865" width="13" style="366" customWidth="1"/>
    <col min="4866" max="4866" width="17.5703125" style="366" bestFit="1" customWidth="1"/>
    <col min="4867" max="4867" width="14.28515625" style="366" bestFit="1" customWidth="1"/>
    <col min="4868" max="4868" width="19.7109375" style="366" bestFit="1" customWidth="1"/>
    <col min="4869" max="4869" width="14.28515625" style="366" bestFit="1" customWidth="1"/>
    <col min="4870" max="4870" width="14" style="366" customWidth="1"/>
    <col min="4871" max="4871" width="14.28515625" style="366" bestFit="1" customWidth="1"/>
    <col min="4872" max="4872" width="18" style="366" bestFit="1" customWidth="1"/>
    <col min="4873" max="4873" width="14.28515625" style="366" bestFit="1" customWidth="1"/>
    <col min="4874" max="4874" width="16.5703125" style="366" bestFit="1" customWidth="1"/>
    <col min="4875" max="4875" width="14.28515625" style="366" bestFit="1" customWidth="1"/>
    <col min="4876" max="4876" width="12.5703125" style="366" bestFit="1" customWidth="1"/>
    <col min="4877" max="4877" width="14.28515625" style="366" bestFit="1" customWidth="1"/>
    <col min="4878" max="5120" width="9.140625" style="366"/>
    <col min="5121" max="5121" width="13" style="366" customWidth="1"/>
    <col min="5122" max="5122" width="17.5703125" style="366" bestFit="1" customWidth="1"/>
    <col min="5123" max="5123" width="14.28515625" style="366" bestFit="1" customWidth="1"/>
    <col min="5124" max="5124" width="19.7109375" style="366" bestFit="1" customWidth="1"/>
    <col min="5125" max="5125" width="14.28515625" style="366" bestFit="1" customWidth="1"/>
    <col min="5126" max="5126" width="14" style="366" customWidth="1"/>
    <col min="5127" max="5127" width="14.28515625" style="366" bestFit="1" customWidth="1"/>
    <col min="5128" max="5128" width="18" style="366" bestFit="1" customWidth="1"/>
    <col min="5129" max="5129" width="14.28515625" style="366" bestFit="1" customWidth="1"/>
    <col min="5130" max="5130" width="16.5703125" style="366" bestFit="1" customWidth="1"/>
    <col min="5131" max="5131" width="14.28515625" style="366" bestFit="1" customWidth="1"/>
    <col min="5132" max="5132" width="12.5703125" style="366" bestFit="1" customWidth="1"/>
    <col min="5133" max="5133" width="14.28515625" style="366" bestFit="1" customWidth="1"/>
    <col min="5134" max="5376" width="9.140625" style="366"/>
    <col min="5377" max="5377" width="13" style="366" customWidth="1"/>
    <col min="5378" max="5378" width="17.5703125" style="366" bestFit="1" customWidth="1"/>
    <col min="5379" max="5379" width="14.28515625" style="366" bestFit="1" customWidth="1"/>
    <col min="5380" max="5380" width="19.7109375" style="366" bestFit="1" customWidth="1"/>
    <col min="5381" max="5381" width="14.28515625" style="366" bestFit="1" customWidth="1"/>
    <col min="5382" max="5382" width="14" style="366" customWidth="1"/>
    <col min="5383" max="5383" width="14.28515625" style="366" bestFit="1" customWidth="1"/>
    <col min="5384" max="5384" width="18" style="366" bestFit="1" customWidth="1"/>
    <col min="5385" max="5385" width="14.28515625" style="366" bestFit="1" customWidth="1"/>
    <col min="5386" max="5386" width="16.5703125" style="366" bestFit="1" customWidth="1"/>
    <col min="5387" max="5387" width="14.28515625" style="366" bestFit="1" customWidth="1"/>
    <col min="5388" max="5388" width="12.5703125" style="366" bestFit="1" customWidth="1"/>
    <col min="5389" max="5389" width="14.28515625" style="366" bestFit="1" customWidth="1"/>
    <col min="5390" max="5632" width="9.140625" style="366"/>
    <col min="5633" max="5633" width="13" style="366" customWidth="1"/>
    <col min="5634" max="5634" width="17.5703125" style="366" bestFit="1" customWidth="1"/>
    <col min="5635" max="5635" width="14.28515625" style="366" bestFit="1" customWidth="1"/>
    <col min="5636" max="5636" width="19.7109375" style="366" bestFit="1" customWidth="1"/>
    <col min="5637" max="5637" width="14.28515625" style="366" bestFit="1" customWidth="1"/>
    <col min="5638" max="5638" width="14" style="366" customWidth="1"/>
    <col min="5639" max="5639" width="14.28515625" style="366" bestFit="1" customWidth="1"/>
    <col min="5640" max="5640" width="18" style="366" bestFit="1" customWidth="1"/>
    <col min="5641" max="5641" width="14.28515625" style="366" bestFit="1" customWidth="1"/>
    <col min="5642" max="5642" width="16.5703125" style="366" bestFit="1" customWidth="1"/>
    <col min="5643" max="5643" width="14.28515625" style="366" bestFit="1" customWidth="1"/>
    <col min="5644" max="5644" width="12.5703125" style="366" bestFit="1" customWidth="1"/>
    <col min="5645" max="5645" width="14.28515625" style="366" bestFit="1" customWidth="1"/>
    <col min="5646" max="5888" width="9.140625" style="366"/>
    <col min="5889" max="5889" width="13" style="366" customWidth="1"/>
    <col min="5890" max="5890" width="17.5703125" style="366" bestFit="1" customWidth="1"/>
    <col min="5891" max="5891" width="14.28515625" style="366" bestFit="1" customWidth="1"/>
    <col min="5892" max="5892" width="19.7109375" style="366" bestFit="1" customWidth="1"/>
    <col min="5893" max="5893" width="14.28515625" style="366" bestFit="1" customWidth="1"/>
    <col min="5894" max="5894" width="14" style="366" customWidth="1"/>
    <col min="5895" max="5895" width="14.28515625" style="366" bestFit="1" customWidth="1"/>
    <col min="5896" max="5896" width="18" style="366" bestFit="1" customWidth="1"/>
    <col min="5897" max="5897" width="14.28515625" style="366" bestFit="1" customWidth="1"/>
    <col min="5898" max="5898" width="16.5703125" style="366" bestFit="1" customWidth="1"/>
    <col min="5899" max="5899" width="14.28515625" style="366" bestFit="1" customWidth="1"/>
    <col min="5900" max="5900" width="12.5703125" style="366" bestFit="1" customWidth="1"/>
    <col min="5901" max="5901" width="14.28515625" style="366" bestFit="1" customWidth="1"/>
    <col min="5902" max="6144" width="9.140625" style="366"/>
    <col min="6145" max="6145" width="13" style="366" customWidth="1"/>
    <col min="6146" max="6146" width="17.5703125" style="366" bestFit="1" customWidth="1"/>
    <col min="6147" max="6147" width="14.28515625" style="366" bestFit="1" customWidth="1"/>
    <col min="6148" max="6148" width="19.7109375" style="366" bestFit="1" customWidth="1"/>
    <col min="6149" max="6149" width="14.28515625" style="366" bestFit="1" customWidth="1"/>
    <col min="6150" max="6150" width="14" style="366" customWidth="1"/>
    <col min="6151" max="6151" width="14.28515625" style="366" bestFit="1" customWidth="1"/>
    <col min="6152" max="6152" width="18" style="366" bestFit="1" customWidth="1"/>
    <col min="6153" max="6153" width="14.28515625" style="366" bestFit="1" customWidth="1"/>
    <col min="6154" max="6154" width="16.5703125" style="366" bestFit="1" customWidth="1"/>
    <col min="6155" max="6155" width="14.28515625" style="366" bestFit="1" customWidth="1"/>
    <col min="6156" max="6156" width="12.5703125" style="366" bestFit="1" customWidth="1"/>
    <col min="6157" max="6157" width="14.28515625" style="366" bestFit="1" customWidth="1"/>
    <col min="6158" max="6400" width="9.140625" style="366"/>
    <col min="6401" max="6401" width="13" style="366" customWidth="1"/>
    <col min="6402" max="6402" width="17.5703125" style="366" bestFit="1" customWidth="1"/>
    <col min="6403" max="6403" width="14.28515625" style="366" bestFit="1" customWidth="1"/>
    <col min="6404" max="6404" width="19.7109375" style="366" bestFit="1" customWidth="1"/>
    <col min="6405" max="6405" width="14.28515625" style="366" bestFit="1" customWidth="1"/>
    <col min="6406" max="6406" width="14" style="366" customWidth="1"/>
    <col min="6407" max="6407" width="14.28515625" style="366" bestFit="1" customWidth="1"/>
    <col min="6408" max="6408" width="18" style="366" bestFit="1" customWidth="1"/>
    <col min="6409" max="6409" width="14.28515625" style="366" bestFit="1" customWidth="1"/>
    <col min="6410" max="6410" width="16.5703125" style="366" bestFit="1" customWidth="1"/>
    <col min="6411" max="6411" width="14.28515625" style="366" bestFit="1" customWidth="1"/>
    <col min="6412" max="6412" width="12.5703125" style="366" bestFit="1" customWidth="1"/>
    <col min="6413" max="6413" width="14.28515625" style="366" bestFit="1" customWidth="1"/>
    <col min="6414" max="6656" width="9.140625" style="366"/>
    <col min="6657" max="6657" width="13" style="366" customWidth="1"/>
    <col min="6658" max="6658" width="17.5703125" style="366" bestFit="1" customWidth="1"/>
    <col min="6659" max="6659" width="14.28515625" style="366" bestFit="1" customWidth="1"/>
    <col min="6660" max="6660" width="19.7109375" style="366" bestFit="1" customWidth="1"/>
    <col min="6661" max="6661" width="14.28515625" style="366" bestFit="1" customWidth="1"/>
    <col min="6662" max="6662" width="14" style="366" customWidth="1"/>
    <col min="6663" max="6663" width="14.28515625" style="366" bestFit="1" customWidth="1"/>
    <col min="6664" max="6664" width="18" style="366" bestFit="1" customWidth="1"/>
    <col min="6665" max="6665" width="14.28515625" style="366" bestFit="1" customWidth="1"/>
    <col min="6666" max="6666" width="16.5703125" style="366" bestFit="1" customWidth="1"/>
    <col min="6667" max="6667" width="14.28515625" style="366" bestFit="1" customWidth="1"/>
    <col min="6668" max="6668" width="12.5703125" style="366" bestFit="1" customWidth="1"/>
    <col min="6669" max="6669" width="14.28515625" style="366" bestFit="1" customWidth="1"/>
    <col min="6670" max="6912" width="9.140625" style="366"/>
    <col min="6913" max="6913" width="13" style="366" customWidth="1"/>
    <col min="6914" max="6914" width="17.5703125" style="366" bestFit="1" customWidth="1"/>
    <col min="6915" max="6915" width="14.28515625" style="366" bestFit="1" customWidth="1"/>
    <col min="6916" max="6916" width="19.7109375" style="366" bestFit="1" customWidth="1"/>
    <col min="6917" max="6917" width="14.28515625" style="366" bestFit="1" customWidth="1"/>
    <col min="6918" max="6918" width="14" style="366" customWidth="1"/>
    <col min="6919" max="6919" width="14.28515625" style="366" bestFit="1" customWidth="1"/>
    <col min="6920" max="6920" width="18" style="366" bestFit="1" customWidth="1"/>
    <col min="6921" max="6921" width="14.28515625" style="366" bestFit="1" customWidth="1"/>
    <col min="6922" max="6922" width="16.5703125" style="366" bestFit="1" customWidth="1"/>
    <col min="6923" max="6923" width="14.28515625" style="366" bestFit="1" customWidth="1"/>
    <col min="6924" max="6924" width="12.5703125" style="366" bestFit="1" customWidth="1"/>
    <col min="6925" max="6925" width="14.28515625" style="366" bestFit="1" customWidth="1"/>
    <col min="6926" max="7168" width="9.140625" style="366"/>
    <col min="7169" max="7169" width="13" style="366" customWidth="1"/>
    <col min="7170" max="7170" width="17.5703125" style="366" bestFit="1" customWidth="1"/>
    <col min="7171" max="7171" width="14.28515625" style="366" bestFit="1" customWidth="1"/>
    <col min="7172" max="7172" width="19.7109375" style="366" bestFit="1" customWidth="1"/>
    <col min="7173" max="7173" width="14.28515625" style="366" bestFit="1" customWidth="1"/>
    <col min="7174" max="7174" width="14" style="366" customWidth="1"/>
    <col min="7175" max="7175" width="14.28515625" style="366" bestFit="1" customWidth="1"/>
    <col min="7176" max="7176" width="18" style="366" bestFit="1" customWidth="1"/>
    <col min="7177" max="7177" width="14.28515625" style="366" bestFit="1" customWidth="1"/>
    <col min="7178" max="7178" width="16.5703125" style="366" bestFit="1" customWidth="1"/>
    <col min="7179" max="7179" width="14.28515625" style="366" bestFit="1" customWidth="1"/>
    <col min="7180" max="7180" width="12.5703125" style="366" bestFit="1" customWidth="1"/>
    <col min="7181" max="7181" width="14.28515625" style="366" bestFit="1" customWidth="1"/>
    <col min="7182" max="7424" width="9.140625" style="366"/>
    <col min="7425" max="7425" width="13" style="366" customWidth="1"/>
    <col min="7426" max="7426" width="17.5703125" style="366" bestFit="1" customWidth="1"/>
    <col min="7427" max="7427" width="14.28515625" style="366" bestFit="1" customWidth="1"/>
    <col min="7428" max="7428" width="19.7109375" style="366" bestFit="1" customWidth="1"/>
    <col min="7429" max="7429" width="14.28515625" style="366" bestFit="1" customWidth="1"/>
    <col min="7430" max="7430" width="14" style="366" customWidth="1"/>
    <col min="7431" max="7431" width="14.28515625" style="366" bestFit="1" customWidth="1"/>
    <col min="7432" max="7432" width="18" style="366" bestFit="1" customWidth="1"/>
    <col min="7433" max="7433" width="14.28515625" style="366" bestFit="1" customWidth="1"/>
    <col min="7434" max="7434" width="16.5703125" style="366" bestFit="1" customWidth="1"/>
    <col min="7435" max="7435" width="14.28515625" style="366" bestFit="1" customWidth="1"/>
    <col min="7436" max="7436" width="12.5703125" style="366" bestFit="1" customWidth="1"/>
    <col min="7437" max="7437" width="14.28515625" style="366" bestFit="1" customWidth="1"/>
    <col min="7438" max="7680" width="9.140625" style="366"/>
    <col min="7681" max="7681" width="13" style="366" customWidth="1"/>
    <col min="7682" max="7682" width="17.5703125" style="366" bestFit="1" customWidth="1"/>
    <col min="7683" max="7683" width="14.28515625" style="366" bestFit="1" customWidth="1"/>
    <col min="7684" max="7684" width="19.7109375" style="366" bestFit="1" customWidth="1"/>
    <col min="7685" max="7685" width="14.28515625" style="366" bestFit="1" customWidth="1"/>
    <col min="7686" max="7686" width="14" style="366" customWidth="1"/>
    <col min="7687" max="7687" width="14.28515625" style="366" bestFit="1" customWidth="1"/>
    <col min="7688" max="7688" width="18" style="366" bestFit="1" customWidth="1"/>
    <col min="7689" max="7689" width="14.28515625" style="366" bestFit="1" customWidth="1"/>
    <col min="7690" max="7690" width="16.5703125" style="366" bestFit="1" customWidth="1"/>
    <col min="7691" max="7691" width="14.28515625" style="366" bestFit="1" customWidth="1"/>
    <col min="7692" max="7692" width="12.5703125" style="366" bestFit="1" customWidth="1"/>
    <col min="7693" max="7693" width="14.28515625" style="366" bestFit="1" customWidth="1"/>
    <col min="7694" max="7936" width="9.140625" style="366"/>
    <col min="7937" max="7937" width="13" style="366" customWidth="1"/>
    <col min="7938" max="7938" width="17.5703125" style="366" bestFit="1" customWidth="1"/>
    <col min="7939" max="7939" width="14.28515625" style="366" bestFit="1" customWidth="1"/>
    <col min="7940" max="7940" width="19.7109375" style="366" bestFit="1" customWidth="1"/>
    <col min="7941" max="7941" width="14.28515625" style="366" bestFit="1" customWidth="1"/>
    <col min="7942" max="7942" width="14" style="366" customWidth="1"/>
    <col min="7943" max="7943" width="14.28515625" style="366" bestFit="1" customWidth="1"/>
    <col min="7944" max="7944" width="18" style="366" bestFit="1" customWidth="1"/>
    <col min="7945" max="7945" width="14.28515625" style="366" bestFit="1" customWidth="1"/>
    <col min="7946" max="7946" width="16.5703125" style="366" bestFit="1" customWidth="1"/>
    <col min="7947" max="7947" width="14.28515625" style="366" bestFit="1" customWidth="1"/>
    <col min="7948" max="7948" width="12.5703125" style="366" bestFit="1" customWidth="1"/>
    <col min="7949" max="7949" width="14.28515625" style="366" bestFit="1" customWidth="1"/>
    <col min="7950" max="8192" width="9.140625" style="366"/>
    <col min="8193" max="8193" width="13" style="366" customWidth="1"/>
    <col min="8194" max="8194" width="17.5703125" style="366" bestFit="1" customWidth="1"/>
    <col min="8195" max="8195" width="14.28515625" style="366" bestFit="1" customWidth="1"/>
    <col min="8196" max="8196" width="19.7109375" style="366" bestFit="1" customWidth="1"/>
    <col min="8197" max="8197" width="14.28515625" style="366" bestFit="1" customWidth="1"/>
    <col min="8198" max="8198" width="14" style="366" customWidth="1"/>
    <col min="8199" max="8199" width="14.28515625" style="366" bestFit="1" customWidth="1"/>
    <col min="8200" max="8200" width="18" style="366" bestFit="1" customWidth="1"/>
    <col min="8201" max="8201" width="14.28515625" style="366" bestFit="1" customWidth="1"/>
    <col min="8202" max="8202" width="16.5703125" style="366" bestFit="1" customWidth="1"/>
    <col min="8203" max="8203" width="14.28515625" style="366" bestFit="1" customWidth="1"/>
    <col min="8204" max="8204" width="12.5703125" style="366" bestFit="1" customWidth="1"/>
    <col min="8205" max="8205" width="14.28515625" style="366" bestFit="1" customWidth="1"/>
    <col min="8206" max="8448" width="9.140625" style="366"/>
    <col min="8449" max="8449" width="13" style="366" customWidth="1"/>
    <col min="8450" max="8450" width="17.5703125" style="366" bestFit="1" customWidth="1"/>
    <col min="8451" max="8451" width="14.28515625" style="366" bestFit="1" customWidth="1"/>
    <col min="8452" max="8452" width="19.7109375" style="366" bestFit="1" customWidth="1"/>
    <col min="8453" max="8453" width="14.28515625" style="366" bestFit="1" customWidth="1"/>
    <col min="8454" max="8454" width="14" style="366" customWidth="1"/>
    <col min="8455" max="8455" width="14.28515625" style="366" bestFit="1" customWidth="1"/>
    <col min="8456" max="8456" width="18" style="366" bestFit="1" customWidth="1"/>
    <col min="8457" max="8457" width="14.28515625" style="366" bestFit="1" customWidth="1"/>
    <col min="8458" max="8458" width="16.5703125" style="366" bestFit="1" customWidth="1"/>
    <col min="8459" max="8459" width="14.28515625" style="366" bestFit="1" customWidth="1"/>
    <col min="8460" max="8460" width="12.5703125" style="366" bestFit="1" customWidth="1"/>
    <col min="8461" max="8461" width="14.28515625" style="366" bestFit="1" customWidth="1"/>
    <col min="8462" max="8704" width="9.140625" style="366"/>
    <col min="8705" max="8705" width="13" style="366" customWidth="1"/>
    <col min="8706" max="8706" width="17.5703125" style="366" bestFit="1" customWidth="1"/>
    <col min="8707" max="8707" width="14.28515625" style="366" bestFit="1" customWidth="1"/>
    <col min="8708" max="8708" width="19.7109375" style="366" bestFit="1" customWidth="1"/>
    <col min="8709" max="8709" width="14.28515625" style="366" bestFit="1" customWidth="1"/>
    <col min="8710" max="8710" width="14" style="366" customWidth="1"/>
    <col min="8711" max="8711" width="14.28515625" style="366" bestFit="1" customWidth="1"/>
    <col min="8712" max="8712" width="18" style="366" bestFit="1" customWidth="1"/>
    <col min="8713" max="8713" width="14.28515625" style="366" bestFit="1" customWidth="1"/>
    <col min="8714" max="8714" width="16.5703125" style="366" bestFit="1" customWidth="1"/>
    <col min="8715" max="8715" width="14.28515625" style="366" bestFit="1" customWidth="1"/>
    <col min="8716" max="8716" width="12.5703125" style="366" bestFit="1" customWidth="1"/>
    <col min="8717" max="8717" width="14.28515625" style="366" bestFit="1" customWidth="1"/>
    <col min="8718" max="8960" width="9.140625" style="366"/>
    <col min="8961" max="8961" width="13" style="366" customWidth="1"/>
    <col min="8962" max="8962" width="17.5703125" style="366" bestFit="1" customWidth="1"/>
    <col min="8963" max="8963" width="14.28515625" style="366" bestFit="1" customWidth="1"/>
    <col min="8964" max="8964" width="19.7109375" style="366" bestFit="1" customWidth="1"/>
    <col min="8965" max="8965" width="14.28515625" style="366" bestFit="1" customWidth="1"/>
    <col min="8966" max="8966" width="14" style="366" customWidth="1"/>
    <col min="8967" max="8967" width="14.28515625" style="366" bestFit="1" customWidth="1"/>
    <col min="8968" max="8968" width="18" style="366" bestFit="1" customWidth="1"/>
    <col min="8969" max="8969" width="14.28515625" style="366" bestFit="1" customWidth="1"/>
    <col min="8970" max="8970" width="16.5703125" style="366" bestFit="1" customWidth="1"/>
    <col min="8971" max="8971" width="14.28515625" style="366" bestFit="1" customWidth="1"/>
    <col min="8972" max="8972" width="12.5703125" style="366" bestFit="1" customWidth="1"/>
    <col min="8973" max="8973" width="14.28515625" style="366" bestFit="1" customWidth="1"/>
    <col min="8974" max="9216" width="9.140625" style="366"/>
    <col min="9217" max="9217" width="13" style="366" customWidth="1"/>
    <col min="9218" max="9218" width="17.5703125" style="366" bestFit="1" customWidth="1"/>
    <col min="9219" max="9219" width="14.28515625" style="366" bestFit="1" customWidth="1"/>
    <col min="9220" max="9220" width="19.7109375" style="366" bestFit="1" customWidth="1"/>
    <col min="9221" max="9221" width="14.28515625" style="366" bestFit="1" customWidth="1"/>
    <col min="9222" max="9222" width="14" style="366" customWidth="1"/>
    <col min="9223" max="9223" width="14.28515625" style="366" bestFit="1" customWidth="1"/>
    <col min="9224" max="9224" width="18" style="366" bestFit="1" customWidth="1"/>
    <col min="9225" max="9225" width="14.28515625" style="366" bestFit="1" customWidth="1"/>
    <col min="9226" max="9226" width="16.5703125" style="366" bestFit="1" customWidth="1"/>
    <col min="9227" max="9227" width="14.28515625" style="366" bestFit="1" customWidth="1"/>
    <col min="9228" max="9228" width="12.5703125" style="366" bestFit="1" customWidth="1"/>
    <col min="9229" max="9229" width="14.28515625" style="366" bestFit="1" customWidth="1"/>
    <col min="9230" max="9472" width="9.140625" style="366"/>
    <col min="9473" max="9473" width="13" style="366" customWidth="1"/>
    <col min="9474" max="9474" width="17.5703125" style="366" bestFit="1" customWidth="1"/>
    <col min="9475" max="9475" width="14.28515625" style="366" bestFit="1" customWidth="1"/>
    <col min="9476" max="9476" width="19.7109375" style="366" bestFit="1" customWidth="1"/>
    <col min="9477" max="9477" width="14.28515625" style="366" bestFit="1" customWidth="1"/>
    <col min="9478" max="9478" width="14" style="366" customWidth="1"/>
    <col min="9479" max="9479" width="14.28515625" style="366" bestFit="1" customWidth="1"/>
    <col min="9480" max="9480" width="18" style="366" bestFit="1" customWidth="1"/>
    <col min="9481" max="9481" width="14.28515625" style="366" bestFit="1" customWidth="1"/>
    <col min="9482" max="9482" width="16.5703125" style="366" bestFit="1" customWidth="1"/>
    <col min="9483" max="9483" width="14.28515625" style="366" bestFit="1" customWidth="1"/>
    <col min="9484" max="9484" width="12.5703125" style="366" bestFit="1" customWidth="1"/>
    <col min="9485" max="9485" width="14.28515625" style="366" bestFit="1" customWidth="1"/>
    <col min="9486" max="9728" width="9.140625" style="366"/>
    <col min="9729" max="9729" width="13" style="366" customWidth="1"/>
    <col min="9730" max="9730" width="17.5703125" style="366" bestFit="1" customWidth="1"/>
    <col min="9731" max="9731" width="14.28515625" style="366" bestFit="1" customWidth="1"/>
    <col min="9732" max="9732" width="19.7109375" style="366" bestFit="1" customWidth="1"/>
    <col min="9733" max="9733" width="14.28515625" style="366" bestFit="1" customWidth="1"/>
    <col min="9734" max="9734" width="14" style="366" customWidth="1"/>
    <col min="9735" max="9735" width="14.28515625" style="366" bestFit="1" customWidth="1"/>
    <col min="9736" max="9736" width="18" style="366" bestFit="1" customWidth="1"/>
    <col min="9737" max="9737" width="14.28515625" style="366" bestFit="1" customWidth="1"/>
    <col min="9738" max="9738" width="16.5703125" style="366" bestFit="1" customWidth="1"/>
    <col min="9739" max="9739" width="14.28515625" style="366" bestFit="1" customWidth="1"/>
    <col min="9740" max="9740" width="12.5703125" style="366" bestFit="1" customWidth="1"/>
    <col min="9741" max="9741" width="14.28515625" style="366" bestFit="1" customWidth="1"/>
    <col min="9742" max="9984" width="9.140625" style="366"/>
    <col min="9985" max="9985" width="13" style="366" customWidth="1"/>
    <col min="9986" max="9986" width="17.5703125" style="366" bestFit="1" customWidth="1"/>
    <col min="9987" max="9987" width="14.28515625" style="366" bestFit="1" customWidth="1"/>
    <col min="9988" max="9988" width="19.7109375" style="366" bestFit="1" customWidth="1"/>
    <col min="9989" max="9989" width="14.28515625" style="366" bestFit="1" customWidth="1"/>
    <col min="9990" max="9990" width="14" style="366" customWidth="1"/>
    <col min="9991" max="9991" width="14.28515625" style="366" bestFit="1" customWidth="1"/>
    <col min="9992" max="9992" width="18" style="366" bestFit="1" customWidth="1"/>
    <col min="9993" max="9993" width="14.28515625" style="366" bestFit="1" customWidth="1"/>
    <col min="9994" max="9994" width="16.5703125" style="366" bestFit="1" customWidth="1"/>
    <col min="9995" max="9995" width="14.28515625" style="366" bestFit="1" customWidth="1"/>
    <col min="9996" max="9996" width="12.5703125" style="366" bestFit="1" customWidth="1"/>
    <col min="9997" max="9997" width="14.28515625" style="366" bestFit="1" customWidth="1"/>
    <col min="9998" max="10240" width="9.140625" style="366"/>
    <col min="10241" max="10241" width="13" style="366" customWidth="1"/>
    <col min="10242" max="10242" width="17.5703125" style="366" bestFit="1" customWidth="1"/>
    <col min="10243" max="10243" width="14.28515625" style="366" bestFit="1" customWidth="1"/>
    <col min="10244" max="10244" width="19.7109375" style="366" bestFit="1" customWidth="1"/>
    <col min="10245" max="10245" width="14.28515625" style="366" bestFit="1" customWidth="1"/>
    <col min="10246" max="10246" width="14" style="366" customWidth="1"/>
    <col min="10247" max="10247" width="14.28515625" style="366" bestFit="1" customWidth="1"/>
    <col min="10248" max="10248" width="18" style="366" bestFit="1" customWidth="1"/>
    <col min="10249" max="10249" width="14.28515625" style="366" bestFit="1" customWidth="1"/>
    <col min="10250" max="10250" width="16.5703125" style="366" bestFit="1" customWidth="1"/>
    <col min="10251" max="10251" width="14.28515625" style="366" bestFit="1" customWidth="1"/>
    <col min="10252" max="10252" width="12.5703125" style="366" bestFit="1" customWidth="1"/>
    <col min="10253" max="10253" width="14.28515625" style="366" bestFit="1" customWidth="1"/>
    <col min="10254" max="10496" width="9.140625" style="366"/>
    <col min="10497" max="10497" width="13" style="366" customWidth="1"/>
    <col min="10498" max="10498" width="17.5703125" style="366" bestFit="1" customWidth="1"/>
    <col min="10499" max="10499" width="14.28515625" style="366" bestFit="1" customWidth="1"/>
    <col min="10500" max="10500" width="19.7109375" style="366" bestFit="1" customWidth="1"/>
    <col min="10501" max="10501" width="14.28515625" style="366" bestFit="1" customWidth="1"/>
    <col min="10502" max="10502" width="14" style="366" customWidth="1"/>
    <col min="10503" max="10503" width="14.28515625" style="366" bestFit="1" customWidth="1"/>
    <col min="10504" max="10504" width="18" style="366" bestFit="1" customWidth="1"/>
    <col min="10505" max="10505" width="14.28515625" style="366" bestFit="1" customWidth="1"/>
    <col min="10506" max="10506" width="16.5703125" style="366" bestFit="1" customWidth="1"/>
    <col min="10507" max="10507" width="14.28515625" style="366" bestFit="1" customWidth="1"/>
    <col min="10508" max="10508" width="12.5703125" style="366" bestFit="1" customWidth="1"/>
    <col min="10509" max="10509" width="14.28515625" style="366" bestFit="1" customWidth="1"/>
    <col min="10510" max="10752" width="9.140625" style="366"/>
    <col min="10753" max="10753" width="13" style="366" customWidth="1"/>
    <col min="10754" max="10754" width="17.5703125" style="366" bestFit="1" customWidth="1"/>
    <col min="10755" max="10755" width="14.28515625" style="366" bestFit="1" customWidth="1"/>
    <col min="10756" max="10756" width="19.7109375" style="366" bestFit="1" customWidth="1"/>
    <col min="10757" max="10757" width="14.28515625" style="366" bestFit="1" customWidth="1"/>
    <col min="10758" max="10758" width="14" style="366" customWidth="1"/>
    <col min="10759" max="10759" width="14.28515625" style="366" bestFit="1" customWidth="1"/>
    <col min="10760" max="10760" width="18" style="366" bestFit="1" customWidth="1"/>
    <col min="10761" max="10761" width="14.28515625" style="366" bestFit="1" customWidth="1"/>
    <col min="10762" max="10762" width="16.5703125" style="366" bestFit="1" customWidth="1"/>
    <col min="10763" max="10763" width="14.28515625" style="366" bestFit="1" customWidth="1"/>
    <col min="10764" max="10764" width="12.5703125" style="366" bestFit="1" customWidth="1"/>
    <col min="10765" max="10765" width="14.28515625" style="366" bestFit="1" customWidth="1"/>
    <col min="10766" max="11008" width="9.140625" style="366"/>
    <col min="11009" max="11009" width="13" style="366" customWidth="1"/>
    <col min="11010" max="11010" width="17.5703125" style="366" bestFit="1" customWidth="1"/>
    <col min="11011" max="11011" width="14.28515625" style="366" bestFit="1" customWidth="1"/>
    <col min="11012" max="11012" width="19.7109375" style="366" bestFit="1" customWidth="1"/>
    <col min="11013" max="11013" width="14.28515625" style="366" bestFit="1" customWidth="1"/>
    <col min="11014" max="11014" width="14" style="366" customWidth="1"/>
    <col min="11015" max="11015" width="14.28515625" style="366" bestFit="1" customWidth="1"/>
    <col min="11016" max="11016" width="18" style="366" bestFit="1" customWidth="1"/>
    <col min="11017" max="11017" width="14.28515625" style="366" bestFit="1" customWidth="1"/>
    <col min="11018" max="11018" width="16.5703125" style="366" bestFit="1" customWidth="1"/>
    <col min="11019" max="11019" width="14.28515625" style="366" bestFit="1" customWidth="1"/>
    <col min="11020" max="11020" width="12.5703125" style="366" bestFit="1" customWidth="1"/>
    <col min="11021" max="11021" width="14.28515625" style="366" bestFit="1" customWidth="1"/>
    <col min="11022" max="11264" width="9.140625" style="366"/>
    <col min="11265" max="11265" width="13" style="366" customWidth="1"/>
    <col min="11266" max="11266" width="17.5703125" style="366" bestFit="1" customWidth="1"/>
    <col min="11267" max="11267" width="14.28515625" style="366" bestFit="1" customWidth="1"/>
    <col min="11268" max="11268" width="19.7109375" style="366" bestFit="1" customWidth="1"/>
    <col min="11269" max="11269" width="14.28515625" style="366" bestFit="1" customWidth="1"/>
    <col min="11270" max="11270" width="14" style="366" customWidth="1"/>
    <col min="11271" max="11271" width="14.28515625" style="366" bestFit="1" customWidth="1"/>
    <col min="11272" max="11272" width="18" style="366" bestFit="1" customWidth="1"/>
    <col min="11273" max="11273" width="14.28515625" style="366" bestFit="1" customWidth="1"/>
    <col min="11274" max="11274" width="16.5703125" style="366" bestFit="1" customWidth="1"/>
    <col min="11275" max="11275" width="14.28515625" style="366" bestFit="1" customWidth="1"/>
    <col min="11276" max="11276" width="12.5703125" style="366" bestFit="1" customWidth="1"/>
    <col min="11277" max="11277" width="14.28515625" style="366" bestFit="1" customWidth="1"/>
    <col min="11278" max="11520" width="9.140625" style="366"/>
    <col min="11521" max="11521" width="13" style="366" customWidth="1"/>
    <col min="11522" max="11522" width="17.5703125" style="366" bestFit="1" customWidth="1"/>
    <col min="11523" max="11523" width="14.28515625" style="366" bestFit="1" customWidth="1"/>
    <col min="11524" max="11524" width="19.7109375" style="366" bestFit="1" customWidth="1"/>
    <col min="11525" max="11525" width="14.28515625" style="366" bestFit="1" customWidth="1"/>
    <col min="11526" max="11526" width="14" style="366" customWidth="1"/>
    <col min="11527" max="11527" width="14.28515625" style="366" bestFit="1" customWidth="1"/>
    <col min="11528" max="11528" width="18" style="366" bestFit="1" customWidth="1"/>
    <col min="11529" max="11529" width="14.28515625" style="366" bestFit="1" customWidth="1"/>
    <col min="11530" max="11530" width="16.5703125" style="366" bestFit="1" customWidth="1"/>
    <col min="11531" max="11531" width="14.28515625" style="366" bestFit="1" customWidth="1"/>
    <col min="11532" max="11532" width="12.5703125" style="366" bestFit="1" customWidth="1"/>
    <col min="11533" max="11533" width="14.28515625" style="366" bestFit="1" customWidth="1"/>
    <col min="11534" max="11776" width="9.140625" style="366"/>
    <col min="11777" max="11777" width="13" style="366" customWidth="1"/>
    <col min="11778" max="11778" width="17.5703125" style="366" bestFit="1" customWidth="1"/>
    <col min="11779" max="11779" width="14.28515625" style="366" bestFit="1" customWidth="1"/>
    <col min="11780" max="11780" width="19.7109375" style="366" bestFit="1" customWidth="1"/>
    <col min="11781" max="11781" width="14.28515625" style="366" bestFit="1" customWidth="1"/>
    <col min="11782" max="11782" width="14" style="366" customWidth="1"/>
    <col min="11783" max="11783" width="14.28515625" style="366" bestFit="1" customWidth="1"/>
    <col min="11784" max="11784" width="18" style="366" bestFit="1" customWidth="1"/>
    <col min="11785" max="11785" width="14.28515625" style="366" bestFit="1" customWidth="1"/>
    <col min="11786" max="11786" width="16.5703125" style="366" bestFit="1" customWidth="1"/>
    <col min="11787" max="11787" width="14.28515625" style="366" bestFit="1" customWidth="1"/>
    <col min="11788" max="11788" width="12.5703125" style="366" bestFit="1" customWidth="1"/>
    <col min="11789" max="11789" width="14.28515625" style="366" bestFit="1" customWidth="1"/>
    <col min="11790" max="12032" width="9.140625" style="366"/>
    <col min="12033" max="12033" width="13" style="366" customWidth="1"/>
    <col min="12034" max="12034" width="17.5703125" style="366" bestFit="1" customWidth="1"/>
    <col min="12035" max="12035" width="14.28515625" style="366" bestFit="1" customWidth="1"/>
    <col min="12036" max="12036" width="19.7109375" style="366" bestFit="1" customWidth="1"/>
    <col min="12037" max="12037" width="14.28515625" style="366" bestFit="1" customWidth="1"/>
    <col min="12038" max="12038" width="14" style="366" customWidth="1"/>
    <col min="12039" max="12039" width="14.28515625" style="366" bestFit="1" customWidth="1"/>
    <col min="12040" max="12040" width="18" style="366" bestFit="1" customWidth="1"/>
    <col min="12041" max="12041" width="14.28515625" style="366" bestFit="1" customWidth="1"/>
    <col min="12042" max="12042" width="16.5703125" style="366" bestFit="1" customWidth="1"/>
    <col min="12043" max="12043" width="14.28515625" style="366" bestFit="1" customWidth="1"/>
    <col min="12044" max="12044" width="12.5703125" style="366" bestFit="1" customWidth="1"/>
    <col min="12045" max="12045" width="14.28515625" style="366" bestFit="1" customWidth="1"/>
    <col min="12046" max="12288" width="9.140625" style="366"/>
    <col min="12289" max="12289" width="13" style="366" customWidth="1"/>
    <col min="12290" max="12290" width="17.5703125" style="366" bestFit="1" customWidth="1"/>
    <col min="12291" max="12291" width="14.28515625" style="366" bestFit="1" customWidth="1"/>
    <col min="12292" max="12292" width="19.7109375" style="366" bestFit="1" customWidth="1"/>
    <col min="12293" max="12293" width="14.28515625" style="366" bestFit="1" customWidth="1"/>
    <col min="12294" max="12294" width="14" style="366" customWidth="1"/>
    <col min="12295" max="12295" width="14.28515625" style="366" bestFit="1" customWidth="1"/>
    <col min="12296" max="12296" width="18" style="366" bestFit="1" customWidth="1"/>
    <col min="12297" max="12297" width="14.28515625" style="366" bestFit="1" customWidth="1"/>
    <col min="12298" max="12298" width="16.5703125" style="366" bestFit="1" customWidth="1"/>
    <col min="12299" max="12299" width="14.28515625" style="366" bestFit="1" customWidth="1"/>
    <col min="12300" max="12300" width="12.5703125" style="366" bestFit="1" customWidth="1"/>
    <col min="12301" max="12301" width="14.28515625" style="366" bestFit="1" customWidth="1"/>
    <col min="12302" max="12544" width="9.140625" style="366"/>
    <col min="12545" max="12545" width="13" style="366" customWidth="1"/>
    <col min="12546" max="12546" width="17.5703125" style="366" bestFit="1" customWidth="1"/>
    <col min="12547" max="12547" width="14.28515625" style="366" bestFit="1" customWidth="1"/>
    <col min="12548" max="12548" width="19.7109375" style="366" bestFit="1" customWidth="1"/>
    <col min="12549" max="12549" width="14.28515625" style="366" bestFit="1" customWidth="1"/>
    <col min="12550" max="12550" width="14" style="366" customWidth="1"/>
    <col min="12551" max="12551" width="14.28515625" style="366" bestFit="1" customWidth="1"/>
    <col min="12552" max="12552" width="18" style="366" bestFit="1" customWidth="1"/>
    <col min="12553" max="12553" width="14.28515625" style="366" bestFit="1" customWidth="1"/>
    <col min="12554" max="12554" width="16.5703125" style="366" bestFit="1" customWidth="1"/>
    <col min="12555" max="12555" width="14.28515625" style="366" bestFit="1" customWidth="1"/>
    <col min="12556" max="12556" width="12.5703125" style="366" bestFit="1" customWidth="1"/>
    <col min="12557" max="12557" width="14.28515625" style="366" bestFit="1" customWidth="1"/>
    <col min="12558" max="12800" width="9.140625" style="366"/>
    <col min="12801" max="12801" width="13" style="366" customWidth="1"/>
    <col min="12802" max="12802" width="17.5703125" style="366" bestFit="1" customWidth="1"/>
    <col min="12803" max="12803" width="14.28515625" style="366" bestFit="1" customWidth="1"/>
    <col min="12804" max="12804" width="19.7109375" style="366" bestFit="1" customWidth="1"/>
    <col min="12805" max="12805" width="14.28515625" style="366" bestFit="1" customWidth="1"/>
    <col min="12806" max="12806" width="14" style="366" customWidth="1"/>
    <col min="12807" max="12807" width="14.28515625" style="366" bestFit="1" customWidth="1"/>
    <col min="12808" max="12808" width="18" style="366" bestFit="1" customWidth="1"/>
    <col min="12809" max="12809" width="14.28515625" style="366" bestFit="1" customWidth="1"/>
    <col min="12810" max="12810" width="16.5703125" style="366" bestFit="1" customWidth="1"/>
    <col min="12811" max="12811" width="14.28515625" style="366" bestFit="1" customWidth="1"/>
    <col min="12812" max="12812" width="12.5703125" style="366" bestFit="1" customWidth="1"/>
    <col min="12813" max="12813" width="14.28515625" style="366" bestFit="1" customWidth="1"/>
    <col min="12814" max="13056" width="9.140625" style="366"/>
    <col min="13057" max="13057" width="13" style="366" customWidth="1"/>
    <col min="13058" max="13058" width="17.5703125" style="366" bestFit="1" customWidth="1"/>
    <col min="13059" max="13059" width="14.28515625" style="366" bestFit="1" customWidth="1"/>
    <col min="13060" max="13060" width="19.7109375" style="366" bestFit="1" customWidth="1"/>
    <col min="13061" max="13061" width="14.28515625" style="366" bestFit="1" customWidth="1"/>
    <col min="13062" max="13062" width="14" style="366" customWidth="1"/>
    <col min="13063" max="13063" width="14.28515625" style="366" bestFit="1" customWidth="1"/>
    <col min="13064" max="13064" width="18" style="366" bestFit="1" customWidth="1"/>
    <col min="13065" max="13065" width="14.28515625" style="366" bestFit="1" customWidth="1"/>
    <col min="13066" max="13066" width="16.5703125" style="366" bestFit="1" customWidth="1"/>
    <col min="13067" max="13067" width="14.28515625" style="366" bestFit="1" customWidth="1"/>
    <col min="13068" max="13068" width="12.5703125" style="366" bestFit="1" customWidth="1"/>
    <col min="13069" max="13069" width="14.28515625" style="366" bestFit="1" customWidth="1"/>
    <col min="13070" max="13312" width="9.140625" style="366"/>
    <col min="13313" max="13313" width="13" style="366" customWidth="1"/>
    <col min="13314" max="13314" width="17.5703125" style="366" bestFit="1" customWidth="1"/>
    <col min="13315" max="13315" width="14.28515625" style="366" bestFit="1" customWidth="1"/>
    <col min="13316" max="13316" width="19.7109375" style="366" bestFit="1" customWidth="1"/>
    <col min="13317" max="13317" width="14.28515625" style="366" bestFit="1" customWidth="1"/>
    <col min="13318" max="13318" width="14" style="366" customWidth="1"/>
    <col min="13319" max="13319" width="14.28515625" style="366" bestFit="1" customWidth="1"/>
    <col min="13320" max="13320" width="18" style="366" bestFit="1" customWidth="1"/>
    <col min="13321" max="13321" width="14.28515625" style="366" bestFit="1" customWidth="1"/>
    <col min="13322" max="13322" width="16.5703125" style="366" bestFit="1" customWidth="1"/>
    <col min="13323" max="13323" width="14.28515625" style="366" bestFit="1" customWidth="1"/>
    <col min="13324" max="13324" width="12.5703125" style="366" bestFit="1" customWidth="1"/>
    <col min="13325" max="13325" width="14.28515625" style="366" bestFit="1" customWidth="1"/>
    <col min="13326" max="13568" width="9.140625" style="366"/>
    <col min="13569" max="13569" width="13" style="366" customWidth="1"/>
    <col min="13570" max="13570" width="17.5703125" style="366" bestFit="1" customWidth="1"/>
    <col min="13571" max="13571" width="14.28515625" style="366" bestFit="1" customWidth="1"/>
    <col min="13572" max="13572" width="19.7109375" style="366" bestFit="1" customWidth="1"/>
    <col min="13573" max="13573" width="14.28515625" style="366" bestFit="1" customWidth="1"/>
    <col min="13574" max="13574" width="14" style="366" customWidth="1"/>
    <col min="13575" max="13575" width="14.28515625" style="366" bestFit="1" customWidth="1"/>
    <col min="13576" max="13576" width="18" style="366" bestFit="1" customWidth="1"/>
    <col min="13577" max="13577" width="14.28515625" style="366" bestFit="1" customWidth="1"/>
    <col min="13578" max="13578" width="16.5703125" style="366" bestFit="1" customWidth="1"/>
    <col min="13579" max="13579" width="14.28515625" style="366" bestFit="1" customWidth="1"/>
    <col min="13580" max="13580" width="12.5703125" style="366" bestFit="1" customWidth="1"/>
    <col min="13581" max="13581" width="14.28515625" style="366" bestFit="1" customWidth="1"/>
    <col min="13582" max="13824" width="9.140625" style="366"/>
    <col min="13825" max="13825" width="13" style="366" customWidth="1"/>
    <col min="13826" max="13826" width="17.5703125" style="366" bestFit="1" customWidth="1"/>
    <col min="13827" max="13827" width="14.28515625" style="366" bestFit="1" customWidth="1"/>
    <col min="13828" max="13828" width="19.7109375" style="366" bestFit="1" customWidth="1"/>
    <col min="13829" max="13829" width="14.28515625" style="366" bestFit="1" customWidth="1"/>
    <col min="13830" max="13830" width="14" style="366" customWidth="1"/>
    <col min="13831" max="13831" width="14.28515625" style="366" bestFit="1" customWidth="1"/>
    <col min="13832" max="13832" width="18" style="366" bestFit="1" customWidth="1"/>
    <col min="13833" max="13833" width="14.28515625" style="366" bestFit="1" customWidth="1"/>
    <col min="13834" max="13834" width="16.5703125" style="366" bestFit="1" customWidth="1"/>
    <col min="13835" max="13835" width="14.28515625" style="366" bestFit="1" customWidth="1"/>
    <col min="13836" max="13836" width="12.5703125" style="366" bestFit="1" customWidth="1"/>
    <col min="13837" max="13837" width="14.28515625" style="366" bestFit="1" customWidth="1"/>
    <col min="13838" max="14080" width="9.140625" style="366"/>
    <col min="14081" max="14081" width="13" style="366" customWidth="1"/>
    <col min="14082" max="14082" width="17.5703125" style="366" bestFit="1" customWidth="1"/>
    <col min="14083" max="14083" width="14.28515625" style="366" bestFit="1" customWidth="1"/>
    <col min="14084" max="14084" width="19.7109375" style="366" bestFit="1" customWidth="1"/>
    <col min="14085" max="14085" width="14.28515625" style="366" bestFit="1" customWidth="1"/>
    <col min="14086" max="14086" width="14" style="366" customWidth="1"/>
    <col min="14087" max="14087" width="14.28515625" style="366" bestFit="1" customWidth="1"/>
    <col min="14088" max="14088" width="18" style="366" bestFit="1" customWidth="1"/>
    <col min="14089" max="14089" width="14.28515625" style="366" bestFit="1" customWidth="1"/>
    <col min="14090" max="14090" width="16.5703125" style="366" bestFit="1" customWidth="1"/>
    <col min="14091" max="14091" width="14.28515625" style="366" bestFit="1" customWidth="1"/>
    <col min="14092" max="14092" width="12.5703125" style="366" bestFit="1" customWidth="1"/>
    <col min="14093" max="14093" width="14.28515625" style="366" bestFit="1" customWidth="1"/>
    <col min="14094" max="14336" width="9.140625" style="366"/>
    <col min="14337" max="14337" width="13" style="366" customWidth="1"/>
    <col min="14338" max="14338" width="17.5703125" style="366" bestFit="1" customWidth="1"/>
    <col min="14339" max="14339" width="14.28515625" style="366" bestFit="1" customWidth="1"/>
    <col min="14340" max="14340" width="19.7109375" style="366" bestFit="1" customWidth="1"/>
    <col min="14341" max="14341" width="14.28515625" style="366" bestFit="1" customWidth="1"/>
    <col min="14342" max="14342" width="14" style="366" customWidth="1"/>
    <col min="14343" max="14343" width="14.28515625" style="366" bestFit="1" customWidth="1"/>
    <col min="14344" max="14344" width="18" style="366" bestFit="1" customWidth="1"/>
    <col min="14345" max="14345" width="14.28515625" style="366" bestFit="1" customWidth="1"/>
    <col min="14346" max="14346" width="16.5703125" style="366" bestFit="1" customWidth="1"/>
    <col min="14347" max="14347" width="14.28515625" style="366" bestFit="1" customWidth="1"/>
    <col min="14348" max="14348" width="12.5703125" style="366" bestFit="1" customWidth="1"/>
    <col min="14349" max="14349" width="14.28515625" style="366" bestFit="1" customWidth="1"/>
    <col min="14350" max="14592" width="9.140625" style="366"/>
    <col min="14593" max="14593" width="13" style="366" customWidth="1"/>
    <col min="14594" max="14594" width="17.5703125" style="366" bestFit="1" customWidth="1"/>
    <col min="14595" max="14595" width="14.28515625" style="366" bestFit="1" customWidth="1"/>
    <col min="14596" max="14596" width="19.7109375" style="366" bestFit="1" customWidth="1"/>
    <col min="14597" max="14597" width="14.28515625" style="366" bestFit="1" customWidth="1"/>
    <col min="14598" max="14598" width="14" style="366" customWidth="1"/>
    <col min="14599" max="14599" width="14.28515625" style="366" bestFit="1" customWidth="1"/>
    <col min="14600" max="14600" width="18" style="366" bestFit="1" customWidth="1"/>
    <col min="14601" max="14601" width="14.28515625" style="366" bestFit="1" customWidth="1"/>
    <col min="14602" max="14602" width="16.5703125" style="366" bestFit="1" customWidth="1"/>
    <col min="14603" max="14603" width="14.28515625" style="366" bestFit="1" customWidth="1"/>
    <col min="14604" max="14604" width="12.5703125" style="366" bestFit="1" customWidth="1"/>
    <col min="14605" max="14605" width="14.28515625" style="366" bestFit="1" customWidth="1"/>
    <col min="14606" max="14848" width="9.140625" style="366"/>
    <col min="14849" max="14849" width="13" style="366" customWidth="1"/>
    <col min="14850" max="14850" width="17.5703125" style="366" bestFit="1" customWidth="1"/>
    <col min="14851" max="14851" width="14.28515625" style="366" bestFit="1" customWidth="1"/>
    <col min="14852" max="14852" width="19.7109375" style="366" bestFit="1" customWidth="1"/>
    <col min="14853" max="14853" width="14.28515625" style="366" bestFit="1" customWidth="1"/>
    <col min="14854" max="14854" width="14" style="366" customWidth="1"/>
    <col min="14855" max="14855" width="14.28515625" style="366" bestFit="1" customWidth="1"/>
    <col min="14856" max="14856" width="18" style="366" bestFit="1" customWidth="1"/>
    <col min="14857" max="14857" width="14.28515625" style="366" bestFit="1" customWidth="1"/>
    <col min="14858" max="14858" width="16.5703125" style="366" bestFit="1" customWidth="1"/>
    <col min="14859" max="14859" width="14.28515625" style="366" bestFit="1" customWidth="1"/>
    <col min="14860" max="14860" width="12.5703125" style="366" bestFit="1" customWidth="1"/>
    <col min="14861" max="14861" width="14.28515625" style="366" bestFit="1" customWidth="1"/>
    <col min="14862" max="15104" width="9.140625" style="366"/>
    <col min="15105" max="15105" width="13" style="366" customWidth="1"/>
    <col min="15106" max="15106" width="17.5703125" style="366" bestFit="1" customWidth="1"/>
    <col min="15107" max="15107" width="14.28515625" style="366" bestFit="1" customWidth="1"/>
    <col min="15108" max="15108" width="19.7109375" style="366" bestFit="1" customWidth="1"/>
    <col min="15109" max="15109" width="14.28515625" style="366" bestFit="1" customWidth="1"/>
    <col min="15110" max="15110" width="14" style="366" customWidth="1"/>
    <col min="15111" max="15111" width="14.28515625" style="366" bestFit="1" customWidth="1"/>
    <col min="15112" max="15112" width="18" style="366" bestFit="1" customWidth="1"/>
    <col min="15113" max="15113" width="14.28515625" style="366" bestFit="1" customWidth="1"/>
    <col min="15114" max="15114" width="16.5703125" style="366" bestFit="1" customWidth="1"/>
    <col min="15115" max="15115" width="14.28515625" style="366" bestFit="1" customWidth="1"/>
    <col min="15116" max="15116" width="12.5703125" style="366" bestFit="1" customWidth="1"/>
    <col min="15117" max="15117" width="14.28515625" style="366" bestFit="1" customWidth="1"/>
    <col min="15118" max="15360" width="9.140625" style="366"/>
    <col min="15361" max="15361" width="13" style="366" customWidth="1"/>
    <col min="15362" max="15362" width="17.5703125" style="366" bestFit="1" customWidth="1"/>
    <col min="15363" max="15363" width="14.28515625" style="366" bestFit="1" customWidth="1"/>
    <col min="15364" max="15364" width="19.7109375" style="366" bestFit="1" customWidth="1"/>
    <col min="15365" max="15365" width="14.28515625" style="366" bestFit="1" customWidth="1"/>
    <col min="15366" max="15366" width="14" style="366" customWidth="1"/>
    <col min="15367" max="15367" width="14.28515625" style="366" bestFit="1" customWidth="1"/>
    <col min="15368" max="15368" width="18" style="366" bestFit="1" customWidth="1"/>
    <col min="15369" max="15369" width="14.28515625" style="366" bestFit="1" customWidth="1"/>
    <col min="15370" max="15370" width="16.5703125" style="366" bestFit="1" customWidth="1"/>
    <col min="15371" max="15371" width="14.28515625" style="366" bestFit="1" customWidth="1"/>
    <col min="15372" max="15372" width="12.5703125" style="366" bestFit="1" customWidth="1"/>
    <col min="15373" max="15373" width="14.28515625" style="366" bestFit="1" customWidth="1"/>
    <col min="15374" max="15616" width="9.140625" style="366"/>
    <col min="15617" max="15617" width="13" style="366" customWidth="1"/>
    <col min="15618" max="15618" width="17.5703125" style="366" bestFit="1" customWidth="1"/>
    <col min="15619" max="15619" width="14.28515625" style="366" bestFit="1" customWidth="1"/>
    <col min="15620" max="15620" width="19.7109375" style="366" bestFit="1" customWidth="1"/>
    <col min="15621" max="15621" width="14.28515625" style="366" bestFit="1" customWidth="1"/>
    <col min="15622" max="15622" width="14" style="366" customWidth="1"/>
    <col min="15623" max="15623" width="14.28515625" style="366" bestFit="1" customWidth="1"/>
    <col min="15624" max="15624" width="18" style="366" bestFit="1" customWidth="1"/>
    <col min="15625" max="15625" width="14.28515625" style="366" bestFit="1" customWidth="1"/>
    <col min="15626" max="15626" width="16.5703125" style="366" bestFit="1" customWidth="1"/>
    <col min="15627" max="15627" width="14.28515625" style="366" bestFit="1" customWidth="1"/>
    <col min="15628" max="15628" width="12.5703125" style="366" bestFit="1" customWidth="1"/>
    <col min="15629" max="15629" width="14.28515625" style="366" bestFit="1" customWidth="1"/>
    <col min="15630" max="15872" width="9.140625" style="366"/>
    <col min="15873" max="15873" width="13" style="366" customWidth="1"/>
    <col min="15874" max="15874" width="17.5703125" style="366" bestFit="1" customWidth="1"/>
    <col min="15875" max="15875" width="14.28515625" style="366" bestFit="1" customWidth="1"/>
    <col min="15876" max="15876" width="19.7109375" style="366" bestFit="1" customWidth="1"/>
    <col min="15877" max="15877" width="14.28515625" style="366" bestFit="1" customWidth="1"/>
    <col min="15878" max="15878" width="14" style="366" customWidth="1"/>
    <col min="15879" max="15879" width="14.28515625" style="366" bestFit="1" customWidth="1"/>
    <col min="15880" max="15880" width="18" style="366" bestFit="1" customWidth="1"/>
    <col min="15881" max="15881" width="14.28515625" style="366" bestFit="1" customWidth="1"/>
    <col min="15882" max="15882" width="16.5703125" style="366" bestFit="1" customWidth="1"/>
    <col min="15883" max="15883" width="14.28515625" style="366" bestFit="1" customWidth="1"/>
    <col min="15884" max="15884" width="12.5703125" style="366" bestFit="1" customWidth="1"/>
    <col min="15885" max="15885" width="14.28515625" style="366" bestFit="1" customWidth="1"/>
    <col min="15886" max="16128" width="9.140625" style="366"/>
    <col min="16129" max="16129" width="13" style="366" customWidth="1"/>
    <col min="16130" max="16130" width="17.5703125" style="366" bestFit="1" customWidth="1"/>
    <col min="16131" max="16131" width="14.28515625" style="366" bestFit="1" customWidth="1"/>
    <col min="16132" max="16132" width="19.7109375" style="366" bestFit="1" customWidth="1"/>
    <col min="16133" max="16133" width="14.28515625" style="366" bestFit="1" customWidth="1"/>
    <col min="16134" max="16134" width="14" style="366" customWidth="1"/>
    <col min="16135" max="16135" width="14.28515625" style="366" bestFit="1" customWidth="1"/>
    <col min="16136" max="16136" width="18" style="366" bestFit="1" customWidth="1"/>
    <col min="16137" max="16137" width="14.28515625" style="366" bestFit="1" customWidth="1"/>
    <col min="16138" max="16138" width="16.5703125" style="366" bestFit="1" customWidth="1"/>
    <col min="16139" max="16139" width="14.28515625" style="366" bestFit="1" customWidth="1"/>
    <col min="16140" max="16140" width="12.5703125" style="366" bestFit="1" customWidth="1"/>
    <col min="16141" max="16141" width="14.28515625" style="366" bestFit="1" customWidth="1"/>
    <col min="16142" max="16384" width="9.140625" style="366"/>
  </cols>
  <sheetData>
    <row r="1" spans="1:13">
      <c r="A1" s="2006" t="s">
        <v>402</v>
      </c>
      <c r="B1" s="2006"/>
      <c r="C1" s="2006"/>
      <c r="D1" s="2006"/>
      <c r="E1" s="2006"/>
      <c r="F1" s="2006"/>
      <c r="G1" s="2006"/>
      <c r="H1" s="2006"/>
      <c r="I1" s="2006"/>
      <c r="J1" s="2006"/>
      <c r="K1" s="2006"/>
      <c r="L1" s="2006"/>
      <c r="M1" s="2006"/>
    </row>
    <row r="2" spans="1:13">
      <c r="A2" s="2006" t="s">
        <v>123</v>
      </c>
      <c r="B2" s="2006"/>
      <c r="C2" s="2006"/>
      <c r="D2" s="2006"/>
      <c r="E2" s="2006"/>
      <c r="F2" s="2006"/>
      <c r="G2" s="2006"/>
      <c r="H2" s="2006"/>
      <c r="I2" s="2006"/>
      <c r="J2" s="2006"/>
      <c r="K2" s="2006"/>
      <c r="L2" s="2006"/>
      <c r="M2" s="2006"/>
    </row>
    <row r="3" spans="1:13" ht="16.5" thickBot="1">
      <c r="A3" s="367"/>
      <c r="B3" s="367"/>
      <c r="C3" s="367"/>
      <c r="D3" s="367"/>
      <c r="E3" s="367"/>
      <c r="F3" s="367"/>
      <c r="G3" s="367"/>
      <c r="H3" s="367"/>
      <c r="I3" s="367"/>
      <c r="J3" s="2040"/>
      <c r="K3" s="2040"/>
      <c r="L3" s="2040" t="s">
        <v>64</v>
      </c>
      <c r="M3" s="2040"/>
    </row>
    <row r="4" spans="1:13" ht="21" customHeight="1" thickTop="1">
      <c r="A4" s="2041" t="s">
        <v>620</v>
      </c>
      <c r="B4" s="2042" t="s">
        <v>703</v>
      </c>
      <c r="C4" s="2043"/>
      <c r="D4" s="2043"/>
      <c r="E4" s="2043"/>
      <c r="F4" s="2043"/>
      <c r="G4" s="2044"/>
      <c r="H4" s="2043" t="s">
        <v>704</v>
      </c>
      <c r="I4" s="2043"/>
      <c r="J4" s="2043"/>
      <c r="K4" s="2043"/>
      <c r="L4" s="2043"/>
      <c r="M4" s="2045"/>
    </row>
    <row r="5" spans="1:13" ht="21" customHeight="1">
      <c r="A5" s="2000"/>
      <c r="B5" s="2046" t="s">
        <v>4</v>
      </c>
      <c r="C5" s="2047"/>
      <c r="D5" s="2046" t="s">
        <v>44</v>
      </c>
      <c r="E5" s="2047"/>
      <c r="F5" s="2048" t="s">
        <v>132</v>
      </c>
      <c r="G5" s="2047"/>
      <c r="H5" s="2035" t="s">
        <v>4</v>
      </c>
      <c r="I5" s="2035"/>
      <c r="J5" s="2036" t="s">
        <v>44</v>
      </c>
      <c r="K5" s="2037"/>
      <c r="L5" s="2036" t="s">
        <v>132</v>
      </c>
      <c r="M5" s="2038"/>
    </row>
    <row r="6" spans="1:13" ht="21" customHeight="1" thickBot="1">
      <c r="A6" s="2000"/>
      <c r="B6" s="925" t="s">
        <v>3</v>
      </c>
      <c r="C6" s="926" t="s">
        <v>705</v>
      </c>
      <c r="D6" s="927" t="s">
        <v>3</v>
      </c>
      <c r="E6" s="926" t="s">
        <v>705</v>
      </c>
      <c r="F6" s="926" t="s">
        <v>3</v>
      </c>
      <c r="G6" s="926" t="s">
        <v>705</v>
      </c>
      <c r="H6" s="928" t="s">
        <v>3</v>
      </c>
      <c r="I6" s="929" t="s">
        <v>705</v>
      </c>
      <c r="J6" s="925" t="s">
        <v>3</v>
      </c>
      <c r="K6" s="926" t="s">
        <v>705</v>
      </c>
      <c r="L6" s="925" t="s">
        <v>3</v>
      </c>
      <c r="M6" s="368" t="s">
        <v>705</v>
      </c>
    </row>
    <row r="7" spans="1:13" ht="29.25" customHeight="1">
      <c r="A7" s="369" t="s">
        <v>196</v>
      </c>
      <c r="B7" s="370">
        <v>74532.06</v>
      </c>
      <c r="C7" s="922">
        <v>0.82350000000000001</v>
      </c>
      <c r="D7" s="370">
        <v>35750</v>
      </c>
      <c r="E7" s="371">
        <v>0.28740629370629367</v>
      </c>
      <c r="F7" s="372">
        <v>67999</v>
      </c>
      <c r="G7" s="371">
        <v>1.8801234929925437</v>
      </c>
      <c r="H7" s="373">
        <v>26350.12</v>
      </c>
      <c r="I7" s="374">
        <v>3.1572</v>
      </c>
      <c r="J7" s="375">
        <v>7000</v>
      </c>
      <c r="K7" s="376">
        <v>3.5605727142857146</v>
      </c>
      <c r="L7" s="377">
        <v>5770</v>
      </c>
      <c r="M7" s="378">
        <v>4.3208799999999998</v>
      </c>
    </row>
    <row r="8" spans="1:13" ht="29.25" customHeight="1">
      <c r="A8" s="379" t="s">
        <v>197</v>
      </c>
      <c r="B8" s="380">
        <v>93260.44</v>
      </c>
      <c r="C8" s="923">
        <v>2.56</v>
      </c>
      <c r="D8" s="380">
        <v>58180.9</v>
      </c>
      <c r="E8" s="923">
        <v>0.39290000000000003</v>
      </c>
      <c r="F8" s="382">
        <v>141080</v>
      </c>
      <c r="G8" s="381">
        <v>1.6778837822512049</v>
      </c>
      <c r="H8" s="383">
        <v>19240.13</v>
      </c>
      <c r="I8" s="384">
        <v>3.5777000000000001</v>
      </c>
      <c r="J8" s="305">
        <v>80</v>
      </c>
      <c r="K8" s="385">
        <v>4.25</v>
      </c>
      <c r="L8" s="306">
        <v>9640</v>
      </c>
      <c r="M8" s="386">
        <v>3.5541865145228209</v>
      </c>
    </row>
    <row r="9" spans="1:13" ht="29.25" customHeight="1">
      <c r="A9" s="379" t="s">
        <v>198</v>
      </c>
      <c r="B9" s="387">
        <v>112777.51000000001</v>
      </c>
      <c r="C9" s="923">
        <v>3.2654353261213163</v>
      </c>
      <c r="D9" s="380">
        <v>108468.29</v>
      </c>
      <c r="E9" s="381">
        <v>1.1338999999999999</v>
      </c>
      <c r="F9" s="382">
        <v>127788</v>
      </c>
      <c r="G9" s="381">
        <v>1.8590500000000001</v>
      </c>
      <c r="H9" s="388">
        <v>42780.54</v>
      </c>
      <c r="I9" s="384">
        <v>4.1276929722252218</v>
      </c>
      <c r="J9" s="305">
        <v>0</v>
      </c>
      <c r="K9" s="385">
        <v>0</v>
      </c>
      <c r="L9" s="306">
        <v>17030</v>
      </c>
      <c r="M9" s="386">
        <v>3.4184600000000001</v>
      </c>
    </row>
    <row r="10" spans="1:13" ht="29.25" customHeight="1">
      <c r="A10" s="379" t="s">
        <v>199</v>
      </c>
      <c r="B10" s="387">
        <v>119761.42000000001</v>
      </c>
      <c r="C10" s="923">
        <v>3.5897992254016362</v>
      </c>
      <c r="D10" s="380">
        <v>118700.81</v>
      </c>
      <c r="E10" s="381">
        <v>2.6753</v>
      </c>
      <c r="F10" s="382"/>
      <c r="G10" s="381"/>
      <c r="H10" s="388">
        <v>32375.370000000003</v>
      </c>
      <c r="I10" s="384">
        <v>5.0840074514360767</v>
      </c>
      <c r="J10" s="305">
        <v>100</v>
      </c>
      <c r="K10" s="385">
        <v>3.5</v>
      </c>
      <c r="L10" s="306"/>
      <c r="M10" s="386"/>
    </row>
    <row r="11" spans="1:13" ht="29.25" customHeight="1">
      <c r="A11" s="379" t="s">
        <v>200</v>
      </c>
      <c r="B11" s="387">
        <v>86370.65</v>
      </c>
      <c r="C11" s="923">
        <v>2.672718214439743</v>
      </c>
      <c r="D11" s="380">
        <v>122227.5</v>
      </c>
      <c r="E11" s="381">
        <v>4.8301971251968672</v>
      </c>
      <c r="F11" s="382"/>
      <c r="G11" s="381"/>
      <c r="H11" s="389">
        <v>31129.22</v>
      </c>
      <c r="I11" s="384">
        <v>5.2248389755991305</v>
      </c>
      <c r="J11" s="305">
        <v>0.9</v>
      </c>
      <c r="K11" s="385">
        <v>1.2</v>
      </c>
      <c r="L11" s="306"/>
      <c r="M11" s="386"/>
    </row>
    <row r="12" spans="1:13" ht="29.25" customHeight="1">
      <c r="A12" s="379" t="s">
        <v>201</v>
      </c>
      <c r="B12" s="387">
        <v>108890.69</v>
      </c>
      <c r="C12" s="923">
        <v>2.71</v>
      </c>
      <c r="D12" s="380">
        <v>141951.71</v>
      </c>
      <c r="E12" s="381">
        <v>4.4027000000000003</v>
      </c>
      <c r="F12" s="382"/>
      <c r="G12" s="381"/>
      <c r="H12" s="389">
        <v>46055.28</v>
      </c>
      <c r="I12" s="384">
        <v>5.53</v>
      </c>
      <c r="J12" s="305">
        <v>2450</v>
      </c>
      <c r="K12" s="385">
        <v>5.1094999999999997</v>
      </c>
      <c r="L12" s="306"/>
      <c r="M12" s="386"/>
    </row>
    <row r="13" spans="1:13" ht="29.25" customHeight="1">
      <c r="A13" s="379" t="s">
        <v>202</v>
      </c>
      <c r="B13" s="387">
        <v>103429.5</v>
      </c>
      <c r="C13" s="923">
        <v>4.1268000000000002</v>
      </c>
      <c r="D13" s="380">
        <v>108882</v>
      </c>
      <c r="E13" s="381">
        <v>4.3061999999999996</v>
      </c>
      <c r="F13" s="382"/>
      <c r="G13" s="381"/>
      <c r="H13" s="389">
        <v>41950</v>
      </c>
      <c r="I13" s="384">
        <v>7.0519999999999996</v>
      </c>
      <c r="J13" s="390">
        <v>4750</v>
      </c>
      <c r="K13" s="385">
        <v>5.3541999999999996</v>
      </c>
      <c r="L13" s="391"/>
      <c r="M13" s="386"/>
    </row>
    <row r="14" spans="1:13" ht="29.25" customHeight="1">
      <c r="A14" s="379" t="s">
        <v>203</v>
      </c>
      <c r="B14" s="380">
        <v>51465.06</v>
      </c>
      <c r="C14" s="923">
        <v>0.89629999999999999</v>
      </c>
      <c r="D14" s="380">
        <v>97952</v>
      </c>
      <c r="E14" s="381">
        <v>4.8701999999999996</v>
      </c>
      <c r="F14" s="382"/>
      <c r="G14" s="381"/>
      <c r="H14" s="389">
        <v>35965.33</v>
      </c>
      <c r="I14" s="384">
        <v>7.9599000000000002</v>
      </c>
      <c r="J14" s="390">
        <v>4820</v>
      </c>
      <c r="K14" s="385">
        <v>5.7742000000000004</v>
      </c>
      <c r="L14" s="391"/>
      <c r="M14" s="386"/>
    </row>
    <row r="15" spans="1:13" ht="29.25" customHeight="1">
      <c r="A15" s="379" t="s">
        <v>204</v>
      </c>
      <c r="B15" s="380">
        <v>21562.539999999997</v>
      </c>
      <c r="C15" s="923">
        <v>0.747</v>
      </c>
      <c r="D15" s="380">
        <v>90757</v>
      </c>
      <c r="E15" s="381">
        <v>4.1199000000000003</v>
      </c>
      <c r="F15" s="382"/>
      <c r="G15" s="381"/>
      <c r="H15" s="382">
        <v>20935</v>
      </c>
      <c r="I15" s="392">
        <v>7.2720000000000002</v>
      </c>
      <c r="J15" s="390">
        <v>8210</v>
      </c>
      <c r="K15" s="385">
        <v>5.7297000000000002</v>
      </c>
      <c r="L15" s="391"/>
      <c r="M15" s="386"/>
    </row>
    <row r="16" spans="1:13" ht="29.25" customHeight="1">
      <c r="A16" s="379" t="s">
        <v>205</v>
      </c>
      <c r="B16" s="380">
        <v>118780.26</v>
      </c>
      <c r="C16" s="923">
        <v>2.7259000000000002</v>
      </c>
      <c r="D16" s="380">
        <v>89462</v>
      </c>
      <c r="E16" s="381">
        <v>4.5331224005723101</v>
      </c>
      <c r="F16" s="382"/>
      <c r="G16" s="381"/>
      <c r="H16" s="382">
        <v>25031.5</v>
      </c>
      <c r="I16" s="392">
        <v>3.9184000000000001</v>
      </c>
      <c r="J16" s="390">
        <v>7100</v>
      </c>
      <c r="K16" s="385">
        <v>5.8808640845070421</v>
      </c>
      <c r="L16" s="391"/>
      <c r="M16" s="386"/>
    </row>
    <row r="17" spans="1:13" ht="29.25" customHeight="1">
      <c r="A17" s="379" t="s">
        <v>206</v>
      </c>
      <c r="B17" s="380">
        <v>115766.1</v>
      </c>
      <c r="C17" s="923">
        <v>2.46</v>
      </c>
      <c r="D17" s="380">
        <v>110063</v>
      </c>
      <c r="E17" s="381">
        <v>4.1825550203065518</v>
      </c>
      <c r="F17" s="382"/>
      <c r="G17" s="381"/>
      <c r="H17" s="382">
        <v>38970.300000000003</v>
      </c>
      <c r="I17" s="392">
        <v>4.4800000000000004</v>
      </c>
      <c r="J17" s="390">
        <v>8770</v>
      </c>
      <c r="K17" s="385">
        <v>5.6951330672748011</v>
      </c>
      <c r="L17" s="391"/>
      <c r="M17" s="386"/>
    </row>
    <row r="18" spans="1:13" ht="29.25" customHeight="1" thickBot="1">
      <c r="A18" s="393" t="s">
        <v>207</v>
      </c>
      <c r="B18" s="394">
        <v>55440.06</v>
      </c>
      <c r="C18" s="924">
        <v>0.6364510804822362</v>
      </c>
      <c r="D18" s="394">
        <v>78919</v>
      </c>
      <c r="E18" s="395">
        <v>2.9625572473041983</v>
      </c>
      <c r="F18" s="396"/>
      <c r="G18" s="395"/>
      <c r="H18" s="396">
        <v>20234.22</v>
      </c>
      <c r="I18" s="397">
        <v>4.4662400074724902</v>
      </c>
      <c r="J18" s="398">
        <v>6150</v>
      </c>
      <c r="K18" s="399">
        <v>5.4048780487804882</v>
      </c>
      <c r="L18" s="400"/>
      <c r="M18" s="401"/>
    </row>
    <row r="19" spans="1:13" ht="29.25" customHeight="1" thickBot="1">
      <c r="A19" s="402" t="s">
        <v>419</v>
      </c>
      <c r="B19" s="403">
        <f>SUM(B7:B18)</f>
        <v>1062036.29</v>
      </c>
      <c r="C19" s="404">
        <v>2.6</v>
      </c>
      <c r="D19" s="405">
        <f>SUM(D7:D18)</f>
        <v>1161314.21</v>
      </c>
      <c r="E19" s="406">
        <v>3.54</v>
      </c>
      <c r="F19" s="407">
        <f>SUM(F7:F18)</f>
        <v>336867</v>
      </c>
      <c r="G19" s="406"/>
      <c r="H19" s="408">
        <f>SUM(H7:H18)</f>
        <v>381017.01</v>
      </c>
      <c r="I19" s="409">
        <v>5.27</v>
      </c>
      <c r="J19" s="405">
        <f>SUM(J7:J18)</f>
        <v>49430.9</v>
      </c>
      <c r="K19" s="406">
        <v>5.33</v>
      </c>
      <c r="L19" s="407">
        <f>SUM(L7:L18)</f>
        <v>32440</v>
      </c>
      <c r="M19" s="410"/>
    </row>
    <row r="20" spans="1:13" ht="29.25" customHeight="1" thickTop="1">
      <c r="A20" s="2039" t="s">
        <v>706</v>
      </c>
      <c r="B20" s="2039"/>
      <c r="C20" s="2039"/>
      <c r="D20" s="2039"/>
      <c r="E20" s="2039"/>
      <c r="F20" s="2039"/>
      <c r="G20" s="2039"/>
      <c r="H20" s="2039"/>
      <c r="I20" s="2039"/>
      <c r="J20" s="2039"/>
      <c r="K20" s="2039"/>
      <c r="L20" s="2039"/>
      <c r="M20" s="2039"/>
    </row>
    <row r="21" spans="1:13">
      <c r="A21" s="411"/>
    </row>
    <row r="25" spans="1:13">
      <c r="B25" s="412"/>
    </row>
    <row r="34" spans="4:8">
      <c r="D34" s="413"/>
    </row>
    <row r="35" spans="4:8">
      <c r="D35" s="413"/>
      <c r="H35" s="413"/>
    </row>
    <row r="36" spans="4:8">
      <c r="D36" s="413"/>
      <c r="H36" s="413"/>
    </row>
  </sheetData>
  <mergeCells count="14">
    <mergeCell ref="H5:I5"/>
    <mergeCell ref="J5:K5"/>
    <mergeCell ref="L5:M5"/>
    <mergeCell ref="A20:M20"/>
    <mergeCell ref="A1:M1"/>
    <mergeCell ref="A2:M2"/>
    <mergeCell ref="J3:K3"/>
    <mergeCell ref="L3:M3"/>
    <mergeCell ref="A4:A6"/>
    <mergeCell ref="B4:G4"/>
    <mergeCell ref="H4:M4"/>
    <mergeCell ref="B5:C5"/>
    <mergeCell ref="D5:E5"/>
    <mergeCell ref="F5:G5"/>
  </mergeCells>
  <pageMargins left="0.5" right="0.5" top="0.5" bottom="0.5" header="0.3" footer="0.3"/>
  <pageSetup scale="64" orientation="landscape" r:id="rId1"/>
</worksheet>
</file>

<file path=xl/worksheets/sheet39.xml><?xml version="1.0" encoding="utf-8"?>
<worksheet xmlns="http://schemas.openxmlformats.org/spreadsheetml/2006/main" xmlns:r="http://schemas.openxmlformats.org/officeDocument/2006/relationships">
  <sheetPr>
    <pageSetUpPr fitToPage="1"/>
  </sheetPr>
  <dimension ref="A1:AA31"/>
  <sheetViews>
    <sheetView view="pageBreakPreview" zoomScaleNormal="80" zoomScaleSheetLayoutView="100" workbookViewId="0">
      <pane xSplit="7" ySplit="5" topLeftCell="N6" activePane="bottomRight" state="frozen"/>
      <selection activeCell="L15" sqref="L15"/>
      <selection pane="topRight" activeCell="L15" sqref="L15"/>
      <selection pane="bottomLeft" activeCell="L15" sqref="L15"/>
      <selection pane="bottomRight" activeCell="O9" sqref="O9"/>
    </sheetView>
  </sheetViews>
  <sheetFormatPr defaultRowHeight="15.75"/>
  <cols>
    <col min="1" max="1" width="56.7109375" style="322" customWidth="1"/>
    <col min="2" max="13" width="12.85546875" style="322" hidden="1" customWidth="1"/>
    <col min="14" max="14" width="12.85546875" style="322" bestFit="1" customWidth="1"/>
    <col min="15" max="18" width="12.85546875" style="322" customWidth="1"/>
    <col min="19" max="26" width="11.140625" style="322" customWidth="1"/>
    <col min="27" max="27" width="11.140625" customWidth="1"/>
    <col min="28" max="260" width="9.140625" style="322"/>
    <col min="261" max="261" width="53.28515625" style="322" customWidth="1"/>
    <col min="262" max="267" width="0" style="322" hidden="1" customWidth="1"/>
    <col min="268" max="270" width="12.85546875" style="322" customWidth="1"/>
    <col min="271" max="276" width="12.85546875" style="322" bestFit="1" customWidth="1"/>
    <col min="277" max="278" width="12.85546875" style="322" customWidth="1"/>
    <col min="279" max="280" width="11.140625" style="322" customWidth="1"/>
    <col min="281" max="516" width="9.140625" style="322"/>
    <col min="517" max="517" width="53.28515625" style="322" customWidth="1"/>
    <col min="518" max="523" width="0" style="322" hidden="1" customWidth="1"/>
    <col min="524" max="526" width="12.85546875" style="322" customWidth="1"/>
    <col min="527" max="532" width="12.85546875" style="322" bestFit="1" customWidth="1"/>
    <col min="533" max="534" width="12.85546875" style="322" customWidth="1"/>
    <col min="535" max="536" width="11.140625" style="322" customWidth="1"/>
    <col min="537" max="772" width="9.140625" style="322"/>
    <col min="773" max="773" width="53.28515625" style="322" customWidth="1"/>
    <col min="774" max="779" width="0" style="322" hidden="1" customWidth="1"/>
    <col min="780" max="782" width="12.85546875" style="322" customWidth="1"/>
    <col min="783" max="788" width="12.85546875" style="322" bestFit="1" customWidth="1"/>
    <col min="789" max="790" width="12.85546875" style="322" customWidth="1"/>
    <col min="791" max="792" width="11.140625" style="322" customWidth="1"/>
    <col min="793" max="1028" width="9.140625" style="322"/>
    <col min="1029" max="1029" width="53.28515625" style="322" customWidth="1"/>
    <col min="1030" max="1035" width="0" style="322" hidden="1" customWidth="1"/>
    <col min="1036" max="1038" width="12.85546875" style="322" customWidth="1"/>
    <col min="1039" max="1044" width="12.85546875" style="322" bestFit="1" customWidth="1"/>
    <col min="1045" max="1046" width="12.85546875" style="322" customWidth="1"/>
    <col min="1047" max="1048" width="11.140625" style="322" customWidth="1"/>
    <col min="1049" max="1284" width="9.140625" style="322"/>
    <col min="1285" max="1285" width="53.28515625" style="322" customWidth="1"/>
    <col min="1286" max="1291" width="0" style="322" hidden="1" customWidth="1"/>
    <col min="1292" max="1294" width="12.85546875" style="322" customWidth="1"/>
    <col min="1295" max="1300" width="12.85546875" style="322" bestFit="1" customWidth="1"/>
    <col min="1301" max="1302" width="12.85546875" style="322" customWidth="1"/>
    <col min="1303" max="1304" width="11.140625" style="322" customWidth="1"/>
    <col min="1305" max="1540" width="9.140625" style="322"/>
    <col min="1541" max="1541" width="53.28515625" style="322" customWidth="1"/>
    <col min="1542" max="1547" width="0" style="322" hidden="1" customWidth="1"/>
    <col min="1548" max="1550" width="12.85546875" style="322" customWidth="1"/>
    <col min="1551" max="1556" width="12.85546875" style="322" bestFit="1" customWidth="1"/>
    <col min="1557" max="1558" width="12.85546875" style="322" customWidth="1"/>
    <col min="1559" max="1560" width="11.140625" style="322" customWidth="1"/>
    <col min="1561" max="1796" width="9.140625" style="322"/>
    <col min="1797" max="1797" width="53.28515625" style="322" customWidth="1"/>
    <col min="1798" max="1803" width="0" style="322" hidden="1" customWidth="1"/>
    <col min="1804" max="1806" width="12.85546875" style="322" customWidth="1"/>
    <col min="1807" max="1812" width="12.85546875" style="322" bestFit="1" customWidth="1"/>
    <col min="1813" max="1814" width="12.85546875" style="322" customWidth="1"/>
    <col min="1815" max="1816" width="11.140625" style="322" customWidth="1"/>
    <col min="1817" max="2052" width="9.140625" style="322"/>
    <col min="2053" max="2053" width="53.28515625" style="322" customWidth="1"/>
    <col min="2054" max="2059" width="0" style="322" hidden="1" customWidth="1"/>
    <col min="2060" max="2062" width="12.85546875" style="322" customWidth="1"/>
    <col min="2063" max="2068" width="12.85546875" style="322" bestFit="1" customWidth="1"/>
    <col min="2069" max="2070" width="12.85546875" style="322" customWidth="1"/>
    <col min="2071" max="2072" width="11.140625" style="322" customWidth="1"/>
    <col min="2073" max="2308" width="9.140625" style="322"/>
    <col min="2309" max="2309" width="53.28515625" style="322" customWidth="1"/>
    <col min="2310" max="2315" width="0" style="322" hidden="1" customWidth="1"/>
    <col min="2316" max="2318" width="12.85546875" style="322" customWidth="1"/>
    <col min="2319" max="2324" width="12.85546875" style="322" bestFit="1" customWidth="1"/>
    <col min="2325" max="2326" width="12.85546875" style="322" customWidth="1"/>
    <col min="2327" max="2328" width="11.140625" style="322" customWidth="1"/>
    <col min="2329" max="2564" width="9.140625" style="322"/>
    <col min="2565" max="2565" width="53.28515625" style="322" customWidth="1"/>
    <col min="2566" max="2571" width="0" style="322" hidden="1" customWidth="1"/>
    <col min="2572" max="2574" width="12.85546875" style="322" customWidth="1"/>
    <col min="2575" max="2580" width="12.85546875" style="322" bestFit="1" customWidth="1"/>
    <col min="2581" max="2582" width="12.85546875" style="322" customWidth="1"/>
    <col min="2583" max="2584" width="11.140625" style="322" customWidth="1"/>
    <col min="2585" max="2820" width="9.140625" style="322"/>
    <col min="2821" max="2821" width="53.28515625" style="322" customWidth="1"/>
    <col min="2822" max="2827" width="0" style="322" hidden="1" customWidth="1"/>
    <col min="2828" max="2830" width="12.85546875" style="322" customWidth="1"/>
    <col min="2831" max="2836" width="12.85546875" style="322" bestFit="1" customWidth="1"/>
    <col min="2837" max="2838" width="12.85546875" style="322" customWidth="1"/>
    <col min="2839" max="2840" width="11.140625" style="322" customWidth="1"/>
    <col min="2841" max="3076" width="9.140625" style="322"/>
    <col min="3077" max="3077" width="53.28515625" style="322" customWidth="1"/>
    <col min="3078" max="3083" width="0" style="322" hidden="1" customWidth="1"/>
    <col min="3084" max="3086" width="12.85546875" style="322" customWidth="1"/>
    <col min="3087" max="3092" width="12.85546875" style="322" bestFit="1" customWidth="1"/>
    <col min="3093" max="3094" width="12.85546875" style="322" customWidth="1"/>
    <col min="3095" max="3096" width="11.140625" style="322" customWidth="1"/>
    <col min="3097" max="3332" width="9.140625" style="322"/>
    <col min="3333" max="3333" width="53.28515625" style="322" customWidth="1"/>
    <col min="3334" max="3339" width="0" style="322" hidden="1" customWidth="1"/>
    <col min="3340" max="3342" width="12.85546875" style="322" customWidth="1"/>
    <col min="3343" max="3348" width="12.85546875" style="322" bestFit="1" customWidth="1"/>
    <col min="3349" max="3350" width="12.85546875" style="322" customWidth="1"/>
    <col min="3351" max="3352" width="11.140625" style="322" customWidth="1"/>
    <col min="3353" max="3588" width="9.140625" style="322"/>
    <col min="3589" max="3589" width="53.28515625" style="322" customWidth="1"/>
    <col min="3590" max="3595" width="0" style="322" hidden="1" customWidth="1"/>
    <col min="3596" max="3598" width="12.85546875" style="322" customWidth="1"/>
    <col min="3599" max="3604" width="12.85546875" style="322" bestFit="1" customWidth="1"/>
    <col min="3605" max="3606" width="12.85546875" style="322" customWidth="1"/>
    <col min="3607" max="3608" width="11.140625" style="322" customWidth="1"/>
    <col min="3609" max="3844" width="9.140625" style="322"/>
    <col min="3845" max="3845" width="53.28515625" style="322" customWidth="1"/>
    <col min="3846" max="3851" width="0" style="322" hidden="1" customWidth="1"/>
    <col min="3852" max="3854" width="12.85546875" style="322" customWidth="1"/>
    <col min="3855" max="3860" width="12.85546875" style="322" bestFit="1" customWidth="1"/>
    <col min="3861" max="3862" width="12.85546875" style="322" customWidth="1"/>
    <col min="3863" max="3864" width="11.140625" style="322" customWidth="1"/>
    <col min="3865" max="4100" width="9.140625" style="322"/>
    <col min="4101" max="4101" width="53.28515625" style="322" customWidth="1"/>
    <col min="4102" max="4107" width="0" style="322" hidden="1" customWidth="1"/>
    <col min="4108" max="4110" width="12.85546875" style="322" customWidth="1"/>
    <col min="4111" max="4116" width="12.85546875" style="322" bestFit="1" customWidth="1"/>
    <col min="4117" max="4118" width="12.85546875" style="322" customWidth="1"/>
    <col min="4119" max="4120" width="11.140625" style="322" customWidth="1"/>
    <col min="4121" max="4356" width="9.140625" style="322"/>
    <col min="4357" max="4357" width="53.28515625" style="322" customWidth="1"/>
    <col min="4358" max="4363" width="0" style="322" hidden="1" customWidth="1"/>
    <col min="4364" max="4366" width="12.85546875" style="322" customWidth="1"/>
    <col min="4367" max="4372" width="12.85546875" style="322" bestFit="1" customWidth="1"/>
    <col min="4373" max="4374" width="12.85546875" style="322" customWidth="1"/>
    <col min="4375" max="4376" width="11.140625" style="322" customWidth="1"/>
    <col min="4377" max="4612" width="9.140625" style="322"/>
    <col min="4613" max="4613" width="53.28515625" style="322" customWidth="1"/>
    <col min="4614" max="4619" width="0" style="322" hidden="1" customWidth="1"/>
    <col min="4620" max="4622" width="12.85546875" style="322" customWidth="1"/>
    <col min="4623" max="4628" width="12.85546875" style="322" bestFit="1" customWidth="1"/>
    <col min="4629" max="4630" width="12.85546875" style="322" customWidth="1"/>
    <col min="4631" max="4632" width="11.140625" style="322" customWidth="1"/>
    <col min="4633" max="4868" width="9.140625" style="322"/>
    <col min="4869" max="4869" width="53.28515625" style="322" customWidth="1"/>
    <col min="4870" max="4875" width="0" style="322" hidden="1" customWidth="1"/>
    <col min="4876" max="4878" width="12.85546875" style="322" customWidth="1"/>
    <col min="4879" max="4884" width="12.85546875" style="322" bestFit="1" customWidth="1"/>
    <col min="4885" max="4886" width="12.85546875" style="322" customWidth="1"/>
    <col min="4887" max="4888" width="11.140625" style="322" customWidth="1"/>
    <col min="4889" max="5124" width="9.140625" style="322"/>
    <col min="5125" max="5125" width="53.28515625" style="322" customWidth="1"/>
    <col min="5126" max="5131" width="0" style="322" hidden="1" customWidth="1"/>
    <col min="5132" max="5134" width="12.85546875" style="322" customWidth="1"/>
    <col min="5135" max="5140" width="12.85546875" style="322" bestFit="1" customWidth="1"/>
    <col min="5141" max="5142" width="12.85546875" style="322" customWidth="1"/>
    <col min="5143" max="5144" width="11.140625" style="322" customWidth="1"/>
    <col min="5145" max="5380" width="9.140625" style="322"/>
    <col min="5381" max="5381" width="53.28515625" style="322" customWidth="1"/>
    <col min="5382" max="5387" width="0" style="322" hidden="1" customWidth="1"/>
    <col min="5388" max="5390" width="12.85546875" style="322" customWidth="1"/>
    <col min="5391" max="5396" width="12.85546875" style="322" bestFit="1" customWidth="1"/>
    <col min="5397" max="5398" width="12.85546875" style="322" customWidth="1"/>
    <col min="5399" max="5400" width="11.140625" style="322" customWidth="1"/>
    <col min="5401" max="5636" width="9.140625" style="322"/>
    <col min="5637" max="5637" width="53.28515625" style="322" customWidth="1"/>
    <col min="5638" max="5643" width="0" style="322" hidden="1" customWidth="1"/>
    <col min="5644" max="5646" width="12.85546875" style="322" customWidth="1"/>
    <col min="5647" max="5652" width="12.85546875" style="322" bestFit="1" customWidth="1"/>
    <col min="5653" max="5654" width="12.85546875" style="322" customWidth="1"/>
    <col min="5655" max="5656" width="11.140625" style="322" customWidth="1"/>
    <col min="5657" max="5892" width="9.140625" style="322"/>
    <col min="5893" max="5893" width="53.28515625" style="322" customWidth="1"/>
    <col min="5894" max="5899" width="0" style="322" hidden="1" customWidth="1"/>
    <col min="5900" max="5902" width="12.85546875" style="322" customWidth="1"/>
    <col min="5903" max="5908" width="12.85546875" style="322" bestFit="1" customWidth="1"/>
    <col min="5909" max="5910" width="12.85546875" style="322" customWidth="1"/>
    <col min="5911" max="5912" width="11.140625" style="322" customWidth="1"/>
    <col min="5913" max="6148" width="9.140625" style="322"/>
    <col min="6149" max="6149" width="53.28515625" style="322" customWidth="1"/>
    <col min="6150" max="6155" width="0" style="322" hidden="1" customWidth="1"/>
    <col min="6156" max="6158" width="12.85546875" style="322" customWidth="1"/>
    <col min="6159" max="6164" width="12.85546875" style="322" bestFit="1" customWidth="1"/>
    <col min="6165" max="6166" width="12.85546875" style="322" customWidth="1"/>
    <col min="6167" max="6168" width="11.140625" style="322" customWidth="1"/>
    <col min="6169" max="6404" width="9.140625" style="322"/>
    <col min="6405" max="6405" width="53.28515625" style="322" customWidth="1"/>
    <col min="6406" max="6411" width="0" style="322" hidden="1" customWidth="1"/>
    <col min="6412" max="6414" width="12.85546875" style="322" customWidth="1"/>
    <col min="6415" max="6420" width="12.85546875" style="322" bestFit="1" customWidth="1"/>
    <col min="6421" max="6422" width="12.85546875" style="322" customWidth="1"/>
    <col min="6423" max="6424" width="11.140625" style="322" customWidth="1"/>
    <col min="6425" max="6660" width="9.140625" style="322"/>
    <col min="6661" max="6661" width="53.28515625" style="322" customWidth="1"/>
    <col min="6662" max="6667" width="0" style="322" hidden="1" customWidth="1"/>
    <col min="6668" max="6670" width="12.85546875" style="322" customWidth="1"/>
    <col min="6671" max="6676" width="12.85546875" style="322" bestFit="1" customWidth="1"/>
    <col min="6677" max="6678" width="12.85546875" style="322" customWidth="1"/>
    <col min="6679" max="6680" width="11.140625" style="322" customWidth="1"/>
    <col min="6681" max="6916" width="9.140625" style="322"/>
    <col min="6917" max="6917" width="53.28515625" style="322" customWidth="1"/>
    <col min="6918" max="6923" width="0" style="322" hidden="1" customWidth="1"/>
    <col min="6924" max="6926" width="12.85546875" style="322" customWidth="1"/>
    <col min="6927" max="6932" width="12.85546875" style="322" bestFit="1" customWidth="1"/>
    <col min="6933" max="6934" width="12.85546875" style="322" customWidth="1"/>
    <col min="6935" max="6936" width="11.140625" style="322" customWidth="1"/>
    <col min="6937" max="7172" width="9.140625" style="322"/>
    <col min="7173" max="7173" width="53.28515625" style="322" customWidth="1"/>
    <col min="7174" max="7179" width="0" style="322" hidden="1" customWidth="1"/>
    <col min="7180" max="7182" width="12.85546875" style="322" customWidth="1"/>
    <col min="7183" max="7188" width="12.85546875" style="322" bestFit="1" customWidth="1"/>
    <col min="7189" max="7190" width="12.85546875" style="322" customWidth="1"/>
    <col min="7191" max="7192" width="11.140625" style="322" customWidth="1"/>
    <col min="7193" max="7428" width="9.140625" style="322"/>
    <col min="7429" max="7429" width="53.28515625" style="322" customWidth="1"/>
    <col min="7430" max="7435" width="0" style="322" hidden="1" customWidth="1"/>
    <col min="7436" max="7438" width="12.85546875" style="322" customWidth="1"/>
    <col min="7439" max="7444" width="12.85546875" style="322" bestFit="1" customWidth="1"/>
    <col min="7445" max="7446" width="12.85546875" style="322" customWidth="1"/>
    <col min="7447" max="7448" width="11.140625" style="322" customWidth="1"/>
    <col min="7449" max="7684" width="9.140625" style="322"/>
    <col min="7685" max="7685" width="53.28515625" style="322" customWidth="1"/>
    <col min="7686" max="7691" width="0" style="322" hidden="1" customWidth="1"/>
    <col min="7692" max="7694" width="12.85546875" style="322" customWidth="1"/>
    <col min="7695" max="7700" width="12.85546875" style="322" bestFit="1" customWidth="1"/>
    <col min="7701" max="7702" width="12.85546875" style="322" customWidth="1"/>
    <col min="7703" max="7704" width="11.140625" style="322" customWidth="1"/>
    <col min="7705" max="7940" width="9.140625" style="322"/>
    <col min="7941" max="7941" width="53.28515625" style="322" customWidth="1"/>
    <col min="7942" max="7947" width="0" style="322" hidden="1" customWidth="1"/>
    <col min="7948" max="7950" width="12.85546875" style="322" customWidth="1"/>
    <col min="7951" max="7956" width="12.85546875" style="322" bestFit="1" customWidth="1"/>
    <col min="7957" max="7958" width="12.85546875" style="322" customWidth="1"/>
    <col min="7959" max="7960" width="11.140625" style="322" customWidth="1"/>
    <col min="7961" max="8196" width="9.140625" style="322"/>
    <col min="8197" max="8197" width="53.28515625" style="322" customWidth="1"/>
    <col min="8198" max="8203" width="0" style="322" hidden="1" customWidth="1"/>
    <col min="8204" max="8206" width="12.85546875" style="322" customWidth="1"/>
    <col min="8207" max="8212" width="12.85546875" style="322" bestFit="1" customWidth="1"/>
    <col min="8213" max="8214" width="12.85546875" style="322" customWidth="1"/>
    <col min="8215" max="8216" width="11.140625" style="322" customWidth="1"/>
    <col min="8217" max="8452" width="9.140625" style="322"/>
    <col min="8453" max="8453" width="53.28515625" style="322" customWidth="1"/>
    <col min="8454" max="8459" width="0" style="322" hidden="1" customWidth="1"/>
    <col min="8460" max="8462" width="12.85546875" style="322" customWidth="1"/>
    <col min="8463" max="8468" width="12.85546875" style="322" bestFit="1" customWidth="1"/>
    <col min="8469" max="8470" width="12.85546875" style="322" customWidth="1"/>
    <col min="8471" max="8472" width="11.140625" style="322" customWidth="1"/>
    <col min="8473" max="8708" width="9.140625" style="322"/>
    <col min="8709" max="8709" width="53.28515625" style="322" customWidth="1"/>
    <col min="8710" max="8715" width="0" style="322" hidden="1" customWidth="1"/>
    <col min="8716" max="8718" width="12.85546875" style="322" customWidth="1"/>
    <col min="8719" max="8724" width="12.85546875" style="322" bestFit="1" customWidth="1"/>
    <col min="8725" max="8726" width="12.85546875" style="322" customWidth="1"/>
    <col min="8727" max="8728" width="11.140625" style="322" customWidth="1"/>
    <col min="8729" max="8964" width="9.140625" style="322"/>
    <col min="8965" max="8965" width="53.28515625" style="322" customWidth="1"/>
    <col min="8966" max="8971" width="0" style="322" hidden="1" customWidth="1"/>
    <col min="8972" max="8974" width="12.85546875" style="322" customWidth="1"/>
    <col min="8975" max="8980" width="12.85546875" style="322" bestFit="1" customWidth="1"/>
    <col min="8981" max="8982" width="12.85546875" style="322" customWidth="1"/>
    <col min="8983" max="8984" width="11.140625" style="322" customWidth="1"/>
    <col min="8985" max="9220" width="9.140625" style="322"/>
    <col min="9221" max="9221" width="53.28515625" style="322" customWidth="1"/>
    <col min="9222" max="9227" width="0" style="322" hidden="1" customWidth="1"/>
    <col min="9228" max="9230" width="12.85546875" style="322" customWidth="1"/>
    <col min="9231" max="9236" width="12.85546875" style="322" bestFit="1" customWidth="1"/>
    <col min="9237" max="9238" width="12.85546875" style="322" customWidth="1"/>
    <col min="9239" max="9240" width="11.140625" style="322" customWidth="1"/>
    <col min="9241" max="9476" width="9.140625" style="322"/>
    <col min="9477" max="9477" width="53.28515625" style="322" customWidth="1"/>
    <col min="9478" max="9483" width="0" style="322" hidden="1" customWidth="1"/>
    <col min="9484" max="9486" width="12.85546875" style="322" customWidth="1"/>
    <col min="9487" max="9492" width="12.85546875" style="322" bestFit="1" customWidth="1"/>
    <col min="9493" max="9494" width="12.85546875" style="322" customWidth="1"/>
    <col min="9495" max="9496" width="11.140625" style="322" customWidth="1"/>
    <col min="9497" max="9732" width="9.140625" style="322"/>
    <col min="9733" max="9733" width="53.28515625" style="322" customWidth="1"/>
    <col min="9734" max="9739" width="0" style="322" hidden="1" customWidth="1"/>
    <col min="9740" max="9742" width="12.85546875" style="322" customWidth="1"/>
    <col min="9743" max="9748" width="12.85546875" style="322" bestFit="1" customWidth="1"/>
    <col min="9749" max="9750" width="12.85546875" style="322" customWidth="1"/>
    <col min="9751" max="9752" width="11.140625" style="322" customWidth="1"/>
    <col min="9753" max="9988" width="9.140625" style="322"/>
    <col min="9989" max="9989" width="53.28515625" style="322" customWidth="1"/>
    <col min="9990" max="9995" width="0" style="322" hidden="1" customWidth="1"/>
    <col min="9996" max="9998" width="12.85546875" style="322" customWidth="1"/>
    <col min="9999" max="10004" width="12.85546875" style="322" bestFit="1" customWidth="1"/>
    <col min="10005" max="10006" width="12.85546875" style="322" customWidth="1"/>
    <col min="10007" max="10008" width="11.140625" style="322" customWidth="1"/>
    <col min="10009" max="10244" width="9.140625" style="322"/>
    <col min="10245" max="10245" width="53.28515625" style="322" customWidth="1"/>
    <col min="10246" max="10251" width="0" style="322" hidden="1" customWidth="1"/>
    <col min="10252" max="10254" width="12.85546875" style="322" customWidth="1"/>
    <col min="10255" max="10260" width="12.85546875" style="322" bestFit="1" customWidth="1"/>
    <col min="10261" max="10262" width="12.85546875" style="322" customWidth="1"/>
    <col min="10263" max="10264" width="11.140625" style="322" customWidth="1"/>
    <col min="10265" max="10500" width="9.140625" style="322"/>
    <col min="10501" max="10501" width="53.28515625" style="322" customWidth="1"/>
    <col min="10502" max="10507" width="0" style="322" hidden="1" customWidth="1"/>
    <col min="10508" max="10510" width="12.85546875" style="322" customWidth="1"/>
    <col min="10511" max="10516" width="12.85546875" style="322" bestFit="1" customWidth="1"/>
    <col min="10517" max="10518" width="12.85546875" style="322" customWidth="1"/>
    <col min="10519" max="10520" width="11.140625" style="322" customWidth="1"/>
    <col min="10521" max="10756" width="9.140625" style="322"/>
    <col min="10757" max="10757" width="53.28515625" style="322" customWidth="1"/>
    <col min="10758" max="10763" width="0" style="322" hidden="1" customWidth="1"/>
    <col min="10764" max="10766" width="12.85546875" style="322" customWidth="1"/>
    <col min="10767" max="10772" width="12.85546875" style="322" bestFit="1" customWidth="1"/>
    <col min="10773" max="10774" width="12.85546875" style="322" customWidth="1"/>
    <col min="10775" max="10776" width="11.140625" style="322" customWidth="1"/>
    <col min="10777" max="11012" width="9.140625" style="322"/>
    <col min="11013" max="11013" width="53.28515625" style="322" customWidth="1"/>
    <col min="11014" max="11019" width="0" style="322" hidden="1" customWidth="1"/>
    <col min="11020" max="11022" width="12.85546875" style="322" customWidth="1"/>
    <col min="11023" max="11028" width="12.85546875" style="322" bestFit="1" customWidth="1"/>
    <col min="11029" max="11030" width="12.85546875" style="322" customWidth="1"/>
    <col min="11031" max="11032" width="11.140625" style="322" customWidth="1"/>
    <col min="11033" max="11268" width="9.140625" style="322"/>
    <col min="11269" max="11269" width="53.28515625" style="322" customWidth="1"/>
    <col min="11270" max="11275" width="0" style="322" hidden="1" customWidth="1"/>
    <col min="11276" max="11278" width="12.85546875" style="322" customWidth="1"/>
    <col min="11279" max="11284" width="12.85546875" style="322" bestFit="1" customWidth="1"/>
    <col min="11285" max="11286" width="12.85546875" style="322" customWidth="1"/>
    <col min="11287" max="11288" width="11.140625" style="322" customWidth="1"/>
    <col min="11289" max="11524" width="9.140625" style="322"/>
    <col min="11525" max="11525" width="53.28515625" style="322" customWidth="1"/>
    <col min="11526" max="11531" width="0" style="322" hidden="1" customWidth="1"/>
    <col min="11532" max="11534" width="12.85546875" style="322" customWidth="1"/>
    <col min="11535" max="11540" width="12.85546875" style="322" bestFit="1" customWidth="1"/>
    <col min="11541" max="11542" width="12.85546875" style="322" customWidth="1"/>
    <col min="11543" max="11544" width="11.140625" style="322" customWidth="1"/>
    <col min="11545" max="11780" width="9.140625" style="322"/>
    <col min="11781" max="11781" width="53.28515625" style="322" customWidth="1"/>
    <col min="11782" max="11787" width="0" style="322" hidden="1" customWidth="1"/>
    <col min="11788" max="11790" width="12.85546875" style="322" customWidth="1"/>
    <col min="11791" max="11796" width="12.85546875" style="322" bestFit="1" customWidth="1"/>
    <col min="11797" max="11798" width="12.85546875" style="322" customWidth="1"/>
    <col min="11799" max="11800" width="11.140625" style="322" customWidth="1"/>
    <col min="11801" max="12036" width="9.140625" style="322"/>
    <col min="12037" max="12037" width="53.28515625" style="322" customWidth="1"/>
    <col min="12038" max="12043" width="0" style="322" hidden="1" customWidth="1"/>
    <col min="12044" max="12046" width="12.85546875" style="322" customWidth="1"/>
    <col min="12047" max="12052" width="12.85546875" style="322" bestFit="1" customWidth="1"/>
    <col min="12053" max="12054" width="12.85546875" style="322" customWidth="1"/>
    <col min="12055" max="12056" width="11.140625" style="322" customWidth="1"/>
    <col min="12057" max="12292" width="9.140625" style="322"/>
    <col min="12293" max="12293" width="53.28515625" style="322" customWidth="1"/>
    <col min="12294" max="12299" width="0" style="322" hidden="1" customWidth="1"/>
    <col min="12300" max="12302" width="12.85546875" style="322" customWidth="1"/>
    <col min="12303" max="12308" width="12.85546875" style="322" bestFit="1" customWidth="1"/>
    <col min="12309" max="12310" width="12.85546875" style="322" customWidth="1"/>
    <col min="12311" max="12312" width="11.140625" style="322" customWidth="1"/>
    <col min="12313" max="12548" width="9.140625" style="322"/>
    <col min="12549" max="12549" width="53.28515625" style="322" customWidth="1"/>
    <col min="12550" max="12555" width="0" style="322" hidden="1" customWidth="1"/>
    <col min="12556" max="12558" width="12.85546875" style="322" customWidth="1"/>
    <col min="12559" max="12564" width="12.85546875" style="322" bestFit="1" customWidth="1"/>
    <col min="12565" max="12566" width="12.85546875" style="322" customWidth="1"/>
    <col min="12567" max="12568" width="11.140625" style="322" customWidth="1"/>
    <col min="12569" max="12804" width="9.140625" style="322"/>
    <col min="12805" max="12805" width="53.28515625" style="322" customWidth="1"/>
    <col min="12806" max="12811" width="0" style="322" hidden="1" customWidth="1"/>
    <col min="12812" max="12814" width="12.85546875" style="322" customWidth="1"/>
    <col min="12815" max="12820" width="12.85546875" style="322" bestFit="1" customWidth="1"/>
    <col min="12821" max="12822" width="12.85546875" style="322" customWidth="1"/>
    <col min="12823" max="12824" width="11.140625" style="322" customWidth="1"/>
    <col min="12825" max="13060" width="9.140625" style="322"/>
    <col min="13061" max="13061" width="53.28515625" style="322" customWidth="1"/>
    <col min="13062" max="13067" width="0" style="322" hidden="1" customWidth="1"/>
    <col min="13068" max="13070" width="12.85546875" style="322" customWidth="1"/>
    <col min="13071" max="13076" width="12.85546875" style="322" bestFit="1" customWidth="1"/>
    <col min="13077" max="13078" width="12.85546875" style="322" customWidth="1"/>
    <col min="13079" max="13080" width="11.140625" style="322" customWidth="1"/>
    <col min="13081" max="13316" width="9.140625" style="322"/>
    <col min="13317" max="13317" width="53.28515625" style="322" customWidth="1"/>
    <col min="13318" max="13323" width="0" style="322" hidden="1" customWidth="1"/>
    <col min="13324" max="13326" width="12.85546875" style="322" customWidth="1"/>
    <col min="13327" max="13332" width="12.85546875" style="322" bestFit="1" customWidth="1"/>
    <col min="13333" max="13334" width="12.85546875" style="322" customWidth="1"/>
    <col min="13335" max="13336" width="11.140625" style="322" customWidth="1"/>
    <col min="13337" max="13572" width="9.140625" style="322"/>
    <col min="13573" max="13573" width="53.28515625" style="322" customWidth="1"/>
    <col min="13574" max="13579" width="0" style="322" hidden="1" customWidth="1"/>
    <col min="13580" max="13582" width="12.85546875" style="322" customWidth="1"/>
    <col min="13583" max="13588" width="12.85546875" style="322" bestFit="1" customWidth="1"/>
    <col min="13589" max="13590" width="12.85546875" style="322" customWidth="1"/>
    <col min="13591" max="13592" width="11.140625" style="322" customWidth="1"/>
    <col min="13593" max="13828" width="9.140625" style="322"/>
    <col min="13829" max="13829" width="53.28515625" style="322" customWidth="1"/>
    <col min="13830" max="13835" width="0" style="322" hidden="1" customWidth="1"/>
    <col min="13836" max="13838" width="12.85546875" style="322" customWidth="1"/>
    <col min="13839" max="13844" width="12.85546875" style="322" bestFit="1" customWidth="1"/>
    <col min="13845" max="13846" width="12.85546875" style="322" customWidth="1"/>
    <col min="13847" max="13848" width="11.140625" style="322" customWidth="1"/>
    <col min="13849" max="14084" width="9.140625" style="322"/>
    <col min="14085" max="14085" width="53.28515625" style="322" customWidth="1"/>
    <col min="14086" max="14091" width="0" style="322" hidden="1" customWidth="1"/>
    <col min="14092" max="14094" width="12.85546875" style="322" customWidth="1"/>
    <col min="14095" max="14100" width="12.85546875" style="322" bestFit="1" customWidth="1"/>
    <col min="14101" max="14102" width="12.85546875" style="322" customWidth="1"/>
    <col min="14103" max="14104" width="11.140625" style="322" customWidth="1"/>
    <col min="14105" max="14340" width="9.140625" style="322"/>
    <col min="14341" max="14341" width="53.28515625" style="322" customWidth="1"/>
    <col min="14342" max="14347" width="0" style="322" hidden="1" customWidth="1"/>
    <col min="14348" max="14350" width="12.85546875" style="322" customWidth="1"/>
    <col min="14351" max="14356" width="12.85546875" style="322" bestFit="1" customWidth="1"/>
    <col min="14357" max="14358" width="12.85546875" style="322" customWidth="1"/>
    <col min="14359" max="14360" width="11.140625" style="322" customWidth="1"/>
    <col min="14361" max="14596" width="9.140625" style="322"/>
    <col min="14597" max="14597" width="53.28515625" style="322" customWidth="1"/>
    <col min="14598" max="14603" width="0" style="322" hidden="1" customWidth="1"/>
    <col min="14604" max="14606" width="12.85546875" style="322" customWidth="1"/>
    <col min="14607" max="14612" width="12.85546875" style="322" bestFit="1" customWidth="1"/>
    <col min="14613" max="14614" width="12.85546875" style="322" customWidth="1"/>
    <col min="14615" max="14616" width="11.140625" style="322" customWidth="1"/>
    <col min="14617" max="14852" width="9.140625" style="322"/>
    <col min="14853" max="14853" width="53.28515625" style="322" customWidth="1"/>
    <col min="14854" max="14859" width="0" style="322" hidden="1" customWidth="1"/>
    <col min="14860" max="14862" width="12.85546875" style="322" customWidth="1"/>
    <col min="14863" max="14868" width="12.85546875" style="322" bestFit="1" customWidth="1"/>
    <col min="14869" max="14870" width="12.85546875" style="322" customWidth="1"/>
    <col min="14871" max="14872" width="11.140625" style="322" customWidth="1"/>
    <col min="14873" max="15108" width="9.140625" style="322"/>
    <col min="15109" max="15109" width="53.28515625" style="322" customWidth="1"/>
    <col min="15110" max="15115" width="0" style="322" hidden="1" customWidth="1"/>
    <col min="15116" max="15118" width="12.85546875" style="322" customWidth="1"/>
    <col min="15119" max="15124" width="12.85546875" style="322" bestFit="1" customWidth="1"/>
    <col min="15125" max="15126" width="12.85546875" style="322" customWidth="1"/>
    <col min="15127" max="15128" width="11.140625" style="322" customWidth="1"/>
    <col min="15129" max="15364" width="9.140625" style="322"/>
    <col min="15365" max="15365" width="53.28515625" style="322" customWidth="1"/>
    <col min="15366" max="15371" width="0" style="322" hidden="1" customWidth="1"/>
    <col min="15372" max="15374" width="12.85546875" style="322" customWidth="1"/>
    <col min="15375" max="15380" width="12.85546875" style="322" bestFit="1" customWidth="1"/>
    <col min="15381" max="15382" width="12.85546875" style="322" customWidth="1"/>
    <col min="15383" max="15384" width="11.140625" style="322" customWidth="1"/>
    <col min="15385" max="15620" width="9.140625" style="322"/>
    <col min="15621" max="15621" width="53.28515625" style="322" customWidth="1"/>
    <col min="15622" max="15627" width="0" style="322" hidden="1" customWidth="1"/>
    <col min="15628" max="15630" width="12.85546875" style="322" customWidth="1"/>
    <col min="15631" max="15636" width="12.85546875" style="322" bestFit="1" customWidth="1"/>
    <col min="15637" max="15638" width="12.85546875" style="322" customWidth="1"/>
    <col min="15639" max="15640" width="11.140625" style="322" customWidth="1"/>
    <col min="15641" max="15876" width="9.140625" style="322"/>
    <col min="15877" max="15877" width="53.28515625" style="322" customWidth="1"/>
    <col min="15878" max="15883" width="0" style="322" hidden="1" customWidth="1"/>
    <col min="15884" max="15886" width="12.85546875" style="322" customWidth="1"/>
    <col min="15887" max="15892" width="12.85546875" style="322" bestFit="1" customWidth="1"/>
    <col min="15893" max="15894" width="12.85546875" style="322" customWidth="1"/>
    <col min="15895" max="15896" width="11.140625" style="322" customWidth="1"/>
    <col min="15897" max="16132" width="9.140625" style="322"/>
    <col min="16133" max="16133" width="53.28515625" style="322" customWidth="1"/>
    <col min="16134" max="16139" width="0" style="322" hidden="1" customWidth="1"/>
    <col min="16140" max="16142" width="12.85546875" style="322" customWidth="1"/>
    <col min="16143" max="16148" width="12.85546875" style="322" bestFit="1" customWidth="1"/>
    <col min="16149" max="16150" width="12.85546875" style="322" customWidth="1"/>
    <col min="16151" max="16152" width="11.140625" style="322" customWidth="1"/>
    <col min="16153" max="16384" width="9.140625" style="322"/>
  </cols>
  <sheetData>
    <row r="1" spans="1:27">
      <c r="A1" s="2049" t="s">
        <v>404</v>
      </c>
      <c r="B1" s="2049"/>
      <c r="C1" s="2049"/>
      <c r="D1" s="2049"/>
      <c r="E1" s="2049"/>
      <c r="F1" s="2049"/>
      <c r="G1" s="2049"/>
      <c r="H1" s="2049"/>
      <c r="I1" s="2049"/>
      <c r="J1" s="2049"/>
      <c r="K1" s="2049"/>
      <c r="L1" s="2049"/>
      <c r="M1" s="2049"/>
      <c r="N1" s="2049"/>
      <c r="O1" s="2049"/>
      <c r="P1" s="2049"/>
      <c r="Q1" s="2049"/>
      <c r="R1" s="2049"/>
      <c r="S1" s="2049"/>
      <c r="T1" s="2049"/>
      <c r="U1" s="2049"/>
      <c r="V1" s="2049"/>
      <c r="W1" s="2049"/>
      <c r="X1" s="2049"/>
      <c r="Y1" s="2049"/>
      <c r="Z1" s="2049"/>
    </row>
    <row r="2" spans="1:27">
      <c r="A2" s="2050" t="s">
        <v>124</v>
      </c>
      <c r="B2" s="2050"/>
      <c r="C2" s="2050"/>
      <c r="D2" s="2050"/>
      <c r="E2" s="2050"/>
      <c r="F2" s="2050"/>
      <c r="G2" s="2050"/>
      <c r="H2" s="2050"/>
      <c r="I2" s="2050"/>
      <c r="J2" s="2050"/>
      <c r="K2" s="2050"/>
      <c r="L2" s="2050"/>
      <c r="M2" s="2050"/>
      <c r="N2" s="2050"/>
      <c r="O2" s="2050"/>
      <c r="P2" s="2050"/>
      <c r="Q2" s="2050"/>
      <c r="R2" s="2050"/>
      <c r="S2" s="2050"/>
      <c r="T2" s="2050"/>
      <c r="U2" s="2050"/>
      <c r="V2" s="2050"/>
      <c r="W2" s="2050"/>
      <c r="X2" s="2050"/>
      <c r="Y2" s="2050"/>
      <c r="Z2" s="2050"/>
    </row>
    <row r="3" spans="1:27" ht="16.5" thickBot="1">
      <c r="A3" s="323"/>
    </row>
    <row r="4" spans="1:27" ht="32.25" thickTop="1">
      <c r="A4" s="324" t="s">
        <v>646</v>
      </c>
      <c r="B4" s="325" t="s">
        <v>647</v>
      </c>
      <c r="C4" s="325" t="s">
        <v>648</v>
      </c>
      <c r="D4" s="325" t="s">
        <v>649</v>
      </c>
      <c r="E4" s="325" t="s">
        <v>650</v>
      </c>
      <c r="F4" s="325" t="s">
        <v>651</v>
      </c>
      <c r="G4" s="325" t="s">
        <v>652</v>
      </c>
      <c r="H4" s="325" t="s">
        <v>653</v>
      </c>
      <c r="I4" s="325" t="s">
        <v>654</v>
      </c>
      <c r="J4" s="325" t="s">
        <v>655</v>
      </c>
      <c r="K4" s="325" t="s">
        <v>656</v>
      </c>
      <c r="L4" s="325" t="s">
        <v>657</v>
      </c>
      <c r="M4" s="325" t="s">
        <v>658</v>
      </c>
      <c r="N4" s="325" t="s">
        <v>659</v>
      </c>
      <c r="O4" s="325" t="s">
        <v>660</v>
      </c>
      <c r="P4" s="325" t="s">
        <v>661</v>
      </c>
      <c r="Q4" s="325" t="s">
        <v>662</v>
      </c>
      <c r="R4" s="325" t="s">
        <v>663</v>
      </c>
      <c r="S4" s="325" t="s">
        <v>664</v>
      </c>
      <c r="T4" s="325" t="s">
        <v>665</v>
      </c>
      <c r="U4" s="325" t="s">
        <v>666</v>
      </c>
      <c r="V4" s="325" t="s">
        <v>720</v>
      </c>
      <c r="W4" s="325" t="s">
        <v>722</v>
      </c>
      <c r="X4" s="326" t="s">
        <v>667</v>
      </c>
      <c r="Y4" s="325" t="s">
        <v>721</v>
      </c>
      <c r="Z4" s="327" t="s">
        <v>668</v>
      </c>
    </row>
    <row r="5" spans="1:27" ht="26.25" customHeight="1" thickBot="1">
      <c r="A5" s="328" t="s">
        <v>669</v>
      </c>
      <c r="B5" s="329"/>
      <c r="C5" s="329"/>
      <c r="D5" s="329"/>
      <c r="E5" s="329"/>
      <c r="F5" s="330"/>
      <c r="G5" s="330"/>
      <c r="H5" s="330"/>
      <c r="I5" s="330"/>
      <c r="J5" s="330"/>
      <c r="K5" s="330"/>
      <c r="L5" s="330"/>
      <c r="M5" s="330"/>
      <c r="N5" s="330"/>
      <c r="O5" s="330"/>
      <c r="P5" s="330"/>
      <c r="Q5" s="330"/>
      <c r="R5" s="330"/>
      <c r="S5" s="330"/>
      <c r="T5" s="330"/>
      <c r="U5" s="330"/>
      <c r="V5" s="330"/>
      <c r="W5" s="330"/>
      <c r="X5" s="331"/>
      <c r="Y5" s="330"/>
      <c r="Z5" s="332"/>
    </row>
    <row r="6" spans="1:27" ht="26.25" customHeight="1">
      <c r="A6" s="333" t="s">
        <v>670</v>
      </c>
      <c r="B6" s="334"/>
      <c r="C6" s="334"/>
      <c r="D6" s="334"/>
      <c r="E6" s="334"/>
      <c r="F6" s="335"/>
      <c r="G6" s="335"/>
      <c r="H6" s="335"/>
      <c r="I6" s="335"/>
      <c r="J6" s="335"/>
      <c r="K6" s="334">
        <v>5</v>
      </c>
      <c r="L6" s="334">
        <v>5</v>
      </c>
      <c r="M6" s="334">
        <v>5</v>
      </c>
      <c r="N6" s="334">
        <v>5</v>
      </c>
      <c r="O6" s="334">
        <v>5</v>
      </c>
      <c r="P6" s="334">
        <v>5</v>
      </c>
      <c r="Q6" s="334">
        <v>5</v>
      </c>
      <c r="R6" s="334">
        <v>5</v>
      </c>
      <c r="S6" s="334">
        <v>5</v>
      </c>
      <c r="T6" s="334">
        <v>5</v>
      </c>
      <c r="U6" s="334">
        <v>5</v>
      </c>
      <c r="V6" s="334">
        <v>5</v>
      </c>
      <c r="W6" s="334">
        <v>5</v>
      </c>
      <c r="X6" s="334">
        <v>5</v>
      </c>
      <c r="Y6" s="334">
        <v>5</v>
      </c>
      <c r="Z6" s="336">
        <v>5</v>
      </c>
    </row>
    <row r="7" spans="1:27" ht="26.25" customHeight="1">
      <c r="A7" s="337" t="s">
        <v>671</v>
      </c>
      <c r="B7" s="338"/>
      <c r="C7" s="338"/>
      <c r="D7" s="338"/>
      <c r="E7" s="338"/>
      <c r="F7" s="339"/>
      <c r="G7" s="339"/>
      <c r="H7" s="339"/>
      <c r="I7" s="339"/>
      <c r="J7" s="339"/>
      <c r="K7" s="338">
        <v>3</v>
      </c>
      <c r="L7" s="338">
        <v>3</v>
      </c>
      <c r="M7" s="338">
        <v>3</v>
      </c>
      <c r="N7" s="338">
        <v>3</v>
      </c>
      <c r="O7" s="338">
        <v>3</v>
      </c>
      <c r="P7" s="338">
        <v>3</v>
      </c>
      <c r="Q7" s="338">
        <v>3</v>
      </c>
      <c r="R7" s="338">
        <v>3</v>
      </c>
      <c r="S7" s="338">
        <v>3</v>
      </c>
      <c r="T7" s="338">
        <v>3</v>
      </c>
      <c r="U7" s="338">
        <v>3</v>
      </c>
      <c r="V7" s="338">
        <v>3</v>
      </c>
      <c r="W7" s="338">
        <v>3</v>
      </c>
      <c r="X7" s="338">
        <v>3.5</v>
      </c>
      <c r="Y7" s="338">
        <v>3.5</v>
      </c>
      <c r="Z7" s="340">
        <v>3.5</v>
      </c>
    </row>
    <row r="8" spans="1:27" ht="26.25" customHeight="1">
      <c r="A8" s="337" t="s">
        <v>672</v>
      </c>
      <c r="B8" s="341">
        <v>7</v>
      </c>
      <c r="C8" s="341">
        <v>7</v>
      </c>
      <c r="D8" s="341">
        <v>7</v>
      </c>
      <c r="E8" s="338">
        <v>7</v>
      </c>
      <c r="F8" s="338">
        <v>7</v>
      </c>
      <c r="G8" s="338">
        <v>7</v>
      </c>
      <c r="H8" s="338">
        <v>7</v>
      </c>
      <c r="I8" s="338">
        <v>7</v>
      </c>
      <c r="J8" s="338">
        <v>7</v>
      </c>
      <c r="K8" s="338">
        <v>7</v>
      </c>
      <c r="L8" s="338">
        <v>7</v>
      </c>
      <c r="M8" s="338">
        <v>7</v>
      </c>
      <c r="N8" s="338">
        <v>7</v>
      </c>
      <c r="O8" s="338">
        <v>7</v>
      </c>
      <c r="P8" s="338">
        <v>7</v>
      </c>
      <c r="Q8" s="338">
        <v>7</v>
      </c>
      <c r="R8" s="338">
        <v>7</v>
      </c>
      <c r="S8" s="338">
        <v>7</v>
      </c>
      <c r="T8" s="338">
        <v>7</v>
      </c>
      <c r="U8" s="338">
        <v>7</v>
      </c>
      <c r="V8" s="338">
        <v>7</v>
      </c>
      <c r="W8" s="338">
        <v>7</v>
      </c>
      <c r="X8" s="338">
        <v>6.5</v>
      </c>
      <c r="Y8" s="338">
        <v>6.5</v>
      </c>
      <c r="Z8" s="340">
        <v>6.5</v>
      </c>
    </row>
    <row r="9" spans="1:27" ht="26.25" customHeight="1">
      <c r="A9" s="337" t="s">
        <v>673</v>
      </c>
      <c r="B9" s="341">
        <v>7</v>
      </c>
      <c r="C9" s="341">
        <v>7</v>
      </c>
      <c r="D9" s="341">
        <v>7</v>
      </c>
      <c r="E9" s="338">
        <v>7</v>
      </c>
      <c r="F9" s="338">
        <v>7</v>
      </c>
      <c r="G9" s="338">
        <v>7</v>
      </c>
      <c r="H9" s="338">
        <v>7</v>
      </c>
      <c r="I9" s="338">
        <v>7</v>
      </c>
      <c r="J9" s="338">
        <v>7</v>
      </c>
      <c r="K9" s="338">
        <v>7</v>
      </c>
      <c r="L9" s="338">
        <v>7</v>
      </c>
      <c r="M9" s="338">
        <v>7</v>
      </c>
      <c r="N9" s="338">
        <v>7</v>
      </c>
      <c r="O9" s="338">
        <v>7</v>
      </c>
      <c r="P9" s="338">
        <v>7</v>
      </c>
      <c r="Q9" s="338">
        <v>7</v>
      </c>
      <c r="R9" s="338">
        <v>7</v>
      </c>
      <c r="S9" s="338">
        <v>7</v>
      </c>
      <c r="T9" s="338">
        <v>7</v>
      </c>
      <c r="U9" s="338">
        <v>7</v>
      </c>
      <c r="V9" s="338">
        <v>7</v>
      </c>
      <c r="W9" s="338">
        <v>7</v>
      </c>
      <c r="X9" s="338">
        <v>6.5</v>
      </c>
      <c r="Y9" s="338">
        <v>6.5</v>
      </c>
      <c r="Z9" s="340">
        <v>6.5</v>
      </c>
    </row>
    <row r="10" spans="1:27" s="323" customFormat="1" ht="26.25" customHeight="1">
      <c r="A10" s="342" t="s">
        <v>674</v>
      </c>
      <c r="B10" s="343"/>
      <c r="C10" s="343"/>
      <c r="D10" s="343"/>
      <c r="E10" s="343"/>
      <c r="F10" s="344"/>
      <c r="G10" s="344"/>
      <c r="H10" s="344"/>
      <c r="I10" s="344"/>
      <c r="J10" s="344"/>
      <c r="K10" s="344"/>
      <c r="L10" s="344"/>
      <c r="M10" s="344"/>
      <c r="N10" s="344"/>
      <c r="O10" s="344"/>
      <c r="P10" s="344"/>
      <c r="Q10" s="344"/>
      <c r="R10" s="344"/>
      <c r="S10" s="344"/>
      <c r="T10" s="344"/>
      <c r="U10" s="344"/>
      <c r="V10" s="344"/>
      <c r="W10" s="344"/>
      <c r="X10" s="344"/>
      <c r="Y10" s="344"/>
      <c r="Z10" s="345"/>
      <c r="AA10"/>
    </row>
    <row r="11" spans="1:27" s="323" customFormat="1" ht="26.25" customHeight="1">
      <c r="A11" s="337" t="s">
        <v>675</v>
      </c>
      <c r="B11" s="341">
        <v>1</v>
      </c>
      <c r="C11" s="341">
        <v>1</v>
      </c>
      <c r="D11" s="341">
        <v>1</v>
      </c>
      <c r="E11" s="338">
        <v>1</v>
      </c>
      <c r="F11" s="338">
        <v>1</v>
      </c>
      <c r="G11" s="338">
        <v>1</v>
      </c>
      <c r="H11" s="338">
        <v>1</v>
      </c>
      <c r="I11" s="338">
        <v>1</v>
      </c>
      <c r="J11" s="338">
        <v>1</v>
      </c>
      <c r="K11" s="338">
        <v>1</v>
      </c>
      <c r="L11" s="338">
        <v>1</v>
      </c>
      <c r="M11" s="338">
        <v>1</v>
      </c>
      <c r="N11" s="338">
        <v>1</v>
      </c>
      <c r="O11" s="338">
        <v>1</v>
      </c>
      <c r="P11" s="338">
        <v>1</v>
      </c>
      <c r="Q11" s="338">
        <v>1</v>
      </c>
      <c r="R11" s="338">
        <v>1</v>
      </c>
      <c r="S11" s="338">
        <v>1</v>
      </c>
      <c r="T11" s="338">
        <v>1</v>
      </c>
      <c r="U11" s="338">
        <v>1</v>
      </c>
      <c r="V11" s="338">
        <v>1</v>
      </c>
      <c r="W11" s="338">
        <v>1</v>
      </c>
      <c r="X11" s="338">
        <v>1</v>
      </c>
      <c r="Y11" s="338">
        <v>1</v>
      </c>
      <c r="Z11" s="346">
        <v>1</v>
      </c>
      <c r="AA11"/>
    </row>
    <row r="12" spans="1:27" s="323" customFormat="1" ht="26.25" customHeight="1">
      <c r="A12" s="337" t="s">
        <v>676</v>
      </c>
      <c r="B12" s="338">
        <v>4</v>
      </c>
      <c r="C12" s="338">
        <v>4</v>
      </c>
      <c r="D12" s="338">
        <v>4</v>
      </c>
      <c r="E12" s="338">
        <v>4</v>
      </c>
      <c r="F12" s="338">
        <v>4</v>
      </c>
      <c r="G12" s="338">
        <v>4</v>
      </c>
      <c r="H12" s="338">
        <v>4</v>
      </c>
      <c r="I12" s="338">
        <v>4</v>
      </c>
      <c r="J12" s="338">
        <v>4</v>
      </c>
      <c r="K12" s="338">
        <v>4</v>
      </c>
      <c r="L12" s="338">
        <v>4</v>
      </c>
      <c r="M12" s="338">
        <v>4</v>
      </c>
      <c r="N12" s="338">
        <v>4</v>
      </c>
      <c r="O12" s="338">
        <v>4</v>
      </c>
      <c r="P12" s="338">
        <v>4</v>
      </c>
      <c r="Q12" s="338">
        <v>4</v>
      </c>
      <c r="R12" s="338">
        <v>4</v>
      </c>
      <c r="S12" s="338">
        <v>4</v>
      </c>
      <c r="T12" s="338">
        <v>4</v>
      </c>
      <c r="U12" s="338">
        <v>4</v>
      </c>
      <c r="V12" s="338">
        <v>4</v>
      </c>
      <c r="W12" s="338">
        <v>4</v>
      </c>
      <c r="X12" s="338">
        <v>4</v>
      </c>
      <c r="Y12" s="338">
        <v>4</v>
      </c>
      <c r="Z12" s="346">
        <v>4</v>
      </c>
      <c r="AA12"/>
    </row>
    <row r="13" spans="1:27" s="323" customFormat="1" ht="26.25" customHeight="1">
      <c r="A13" s="337" t="s">
        <v>677</v>
      </c>
      <c r="B13" s="347" t="s">
        <v>678</v>
      </c>
      <c r="C13" s="347" t="s">
        <v>678</v>
      </c>
      <c r="D13" s="348" t="s">
        <v>678</v>
      </c>
      <c r="E13" s="349" t="s">
        <v>678</v>
      </c>
      <c r="F13" s="349" t="s">
        <v>678</v>
      </c>
      <c r="G13" s="349" t="s">
        <v>678</v>
      </c>
      <c r="H13" s="349" t="s">
        <v>678</v>
      </c>
      <c r="I13" s="349" t="s">
        <v>678</v>
      </c>
      <c r="J13" s="349" t="s">
        <v>678</v>
      </c>
      <c r="K13" s="349" t="s">
        <v>678</v>
      </c>
      <c r="L13" s="349" t="s">
        <v>678</v>
      </c>
      <c r="M13" s="349" t="s">
        <v>678</v>
      </c>
      <c r="N13" s="349" t="s">
        <v>678</v>
      </c>
      <c r="O13" s="349" t="s">
        <v>678</v>
      </c>
      <c r="P13" s="349" t="s">
        <v>678</v>
      </c>
      <c r="Q13" s="349" t="s">
        <v>678</v>
      </c>
      <c r="R13" s="349" t="s">
        <v>678</v>
      </c>
      <c r="S13" s="349" t="s">
        <v>678</v>
      </c>
      <c r="T13" s="349" t="s">
        <v>678</v>
      </c>
      <c r="U13" s="349" t="s">
        <v>678</v>
      </c>
      <c r="V13" s="349" t="s">
        <v>678</v>
      </c>
      <c r="W13" s="349" t="s">
        <v>678</v>
      </c>
      <c r="X13" s="349" t="s">
        <v>678</v>
      </c>
      <c r="Y13" s="349" t="s">
        <v>678</v>
      </c>
      <c r="Z13" s="350" t="s">
        <v>678</v>
      </c>
      <c r="AA13"/>
    </row>
    <row r="14" spans="1:27" s="323" customFormat="1" ht="26.25" customHeight="1">
      <c r="A14" s="342" t="s">
        <v>679</v>
      </c>
      <c r="B14" s="343"/>
      <c r="C14" s="343"/>
      <c r="D14" s="343"/>
      <c r="E14" s="351"/>
      <c r="F14" s="351"/>
      <c r="G14" s="351"/>
      <c r="H14" s="351"/>
      <c r="I14" s="351"/>
      <c r="J14" s="351"/>
      <c r="K14" s="351"/>
      <c r="L14" s="351"/>
      <c r="M14" s="351"/>
      <c r="N14" s="351"/>
      <c r="O14" s="351"/>
      <c r="P14" s="351"/>
      <c r="Q14" s="351"/>
      <c r="R14" s="351"/>
      <c r="S14" s="351"/>
      <c r="T14" s="351"/>
      <c r="U14" s="351"/>
      <c r="V14" s="351"/>
      <c r="W14" s="351"/>
      <c r="X14" s="351"/>
      <c r="Y14" s="351"/>
      <c r="Z14" s="352"/>
      <c r="AA14"/>
    </row>
    <row r="15" spans="1:27" ht="26.25" customHeight="1">
      <c r="A15" s="337" t="s">
        <v>680</v>
      </c>
      <c r="B15" s="341">
        <v>6</v>
      </c>
      <c r="C15" s="341">
        <v>6</v>
      </c>
      <c r="D15" s="341">
        <v>6</v>
      </c>
      <c r="E15" s="338">
        <v>6</v>
      </c>
      <c r="F15" s="338">
        <v>6</v>
      </c>
      <c r="G15" s="338">
        <v>6</v>
      </c>
      <c r="H15" s="338">
        <v>6</v>
      </c>
      <c r="I15" s="338">
        <v>6</v>
      </c>
      <c r="J15" s="338">
        <v>6</v>
      </c>
      <c r="K15" s="338">
        <v>6</v>
      </c>
      <c r="L15" s="338">
        <v>6</v>
      </c>
      <c r="M15" s="338">
        <v>6</v>
      </c>
      <c r="N15" s="338">
        <v>6</v>
      </c>
      <c r="O15" s="338">
        <v>6</v>
      </c>
      <c r="P15" s="338">
        <v>6</v>
      </c>
      <c r="Q15" s="338">
        <v>6</v>
      </c>
      <c r="R15" s="338">
        <v>6</v>
      </c>
      <c r="S15" s="338">
        <v>6</v>
      </c>
      <c r="T15" s="338">
        <v>6</v>
      </c>
      <c r="U15" s="338">
        <v>6</v>
      </c>
      <c r="V15" s="338">
        <v>6</v>
      </c>
      <c r="W15" s="338">
        <v>6</v>
      </c>
      <c r="X15" s="338">
        <v>4</v>
      </c>
      <c r="Y15" s="338">
        <v>4</v>
      </c>
      <c r="Z15" s="340">
        <v>4</v>
      </c>
    </row>
    <row r="16" spans="1:27" ht="26.25" customHeight="1">
      <c r="A16" s="337" t="s">
        <v>681</v>
      </c>
      <c r="B16" s="341">
        <v>5</v>
      </c>
      <c r="C16" s="341">
        <v>5</v>
      </c>
      <c r="D16" s="341">
        <v>5</v>
      </c>
      <c r="E16" s="338">
        <v>5</v>
      </c>
      <c r="F16" s="338">
        <v>5</v>
      </c>
      <c r="G16" s="338">
        <v>5</v>
      </c>
      <c r="H16" s="338">
        <v>5</v>
      </c>
      <c r="I16" s="338">
        <v>5</v>
      </c>
      <c r="J16" s="338">
        <v>5</v>
      </c>
      <c r="K16" s="338">
        <v>5</v>
      </c>
      <c r="L16" s="338">
        <v>5</v>
      </c>
      <c r="M16" s="338">
        <v>5</v>
      </c>
      <c r="N16" s="338">
        <v>5</v>
      </c>
      <c r="O16" s="338">
        <v>5</v>
      </c>
      <c r="P16" s="338">
        <v>5</v>
      </c>
      <c r="Q16" s="338">
        <v>5</v>
      </c>
      <c r="R16" s="338">
        <v>5</v>
      </c>
      <c r="S16" s="338">
        <v>5</v>
      </c>
      <c r="T16" s="338">
        <v>5</v>
      </c>
      <c r="U16" s="338">
        <v>5</v>
      </c>
      <c r="V16" s="338">
        <v>5</v>
      </c>
      <c r="W16" s="338">
        <v>5</v>
      </c>
      <c r="X16" s="338">
        <v>4</v>
      </c>
      <c r="Y16" s="338">
        <v>4</v>
      </c>
      <c r="Z16" s="340">
        <v>4</v>
      </c>
    </row>
    <row r="17" spans="1:27" ht="26.25" customHeight="1">
      <c r="A17" s="337" t="s">
        <v>682</v>
      </c>
      <c r="B17" s="341">
        <v>4</v>
      </c>
      <c r="C17" s="341">
        <v>4</v>
      </c>
      <c r="D17" s="341">
        <v>4</v>
      </c>
      <c r="E17" s="338">
        <v>4</v>
      </c>
      <c r="F17" s="338">
        <v>4</v>
      </c>
      <c r="G17" s="338">
        <v>4</v>
      </c>
      <c r="H17" s="338">
        <v>4</v>
      </c>
      <c r="I17" s="338">
        <v>4</v>
      </c>
      <c r="J17" s="338">
        <v>4</v>
      </c>
      <c r="K17" s="338">
        <v>4</v>
      </c>
      <c r="L17" s="338">
        <v>4</v>
      </c>
      <c r="M17" s="338">
        <v>4</v>
      </c>
      <c r="N17" s="338">
        <v>4</v>
      </c>
      <c r="O17" s="338">
        <v>4</v>
      </c>
      <c r="P17" s="338">
        <v>4</v>
      </c>
      <c r="Q17" s="338">
        <v>4</v>
      </c>
      <c r="R17" s="338">
        <v>4</v>
      </c>
      <c r="S17" s="338">
        <v>4</v>
      </c>
      <c r="T17" s="338">
        <v>4</v>
      </c>
      <c r="U17" s="338">
        <v>4</v>
      </c>
      <c r="V17" s="338">
        <v>4</v>
      </c>
      <c r="W17" s="338">
        <v>4</v>
      </c>
      <c r="X17" s="338">
        <v>4</v>
      </c>
      <c r="Y17" s="338">
        <v>4</v>
      </c>
      <c r="Z17" s="340">
        <v>4</v>
      </c>
    </row>
    <row r="18" spans="1:27" ht="26.25" customHeight="1">
      <c r="A18" s="342" t="s">
        <v>683</v>
      </c>
      <c r="B18" s="343"/>
      <c r="C18" s="343"/>
      <c r="D18" s="343"/>
      <c r="E18" s="343"/>
      <c r="F18" s="344"/>
      <c r="G18" s="344"/>
      <c r="H18" s="344"/>
      <c r="I18" s="344"/>
      <c r="J18" s="344"/>
      <c r="K18" s="344"/>
      <c r="L18" s="344"/>
      <c r="M18" s="344"/>
      <c r="N18" s="344"/>
      <c r="O18" s="344"/>
      <c r="P18" s="344"/>
      <c r="Q18" s="344"/>
      <c r="R18" s="344"/>
      <c r="S18" s="344"/>
      <c r="T18" s="344"/>
      <c r="U18" s="344"/>
      <c r="V18" s="344"/>
      <c r="W18" s="344"/>
      <c r="X18" s="344"/>
      <c r="Y18" s="344"/>
      <c r="Z18" s="345"/>
    </row>
    <row r="19" spans="1:27" ht="26.25" customHeight="1">
      <c r="A19" s="353" t="s">
        <v>684</v>
      </c>
      <c r="B19" s="354" t="s">
        <v>685</v>
      </c>
      <c r="C19" s="354" t="s">
        <v>685</v>
      </c>
      <c r="D19" s="354" t="s">
        <v>685</v>
      </c>
      <c r="E19" s="354" t="s">
        <v>685</v>
      </c>
      <c r="F19" s="354" t="s">
        <v>685</v>
      </c>
      <c r="G19" s="354" t="s">
        <v>685</v>
      </c>
      <c r="H19" s="354" t="s">
        <v>685</v>
      </c>
      <c r="I19" s="354" t="s">
        <v>685</v>
      </c>
      <c r="J19" s="354" t="s">
        <v>685</v>
      </c>
      <c r="K19" s="354" t="s">
        <v>685</v>
      </c>
      <c r="L19" s="354">
        <v>0.24049999999999999</v>
      </c>
      <c r="M19" s="354">
        <v>0.35549999999999998</v>
      </c>
      <c r="N19" s="354">
        <v>1.11008</v>
      </c>
      <c r="O19" s="354">
        <v>1.3104</v>
      </c>
      <c r="P19" s="354">
        <v>4.9694454545454549</v>
      </c>
      <c r="Q19" s="354">
        <v>4.2769000000000004</v>
      </c>
      <c r="R19" s="354">
        <v>3.6447159090909089</v>
      </c>
      <c r="S19" s="354">
        <v>4.63</v>
      </c>
      <c r="T19" s="354">
        <v>4.6928000000000001</v>
      </c>
      <c r="U19" s="354">
        <v>4.78</v>
      </c>
      <c r="V19" s="354">
        <v>4.5482199999999997</v>
      </c>
      <c r="W19" s="354">
        <v>3.0712999999999999</v>
      </c>
      <c r="X19" s="354">
        <v>2.4500000000000002</v>
      </c>
      <c r="Y19" s="354">
        <v>2.3180999999999998</v>
      </c>
      <c r="Z19" s="355">
        <v>1.0004999999999999</v>
      </c>
    </row>
    <row r="20" spans="1:27" ht="26.25" customHeight="1">
      <c r="A20" s="353" t="s">
        <v>686</v>
      </c>
      <c r="B20" s="354">
        <v>2.12</v>
      </c>
      <c r="C20" s="354">
        <v>3.004</v>
      </c>
      <c r="D20" s="354">
        <v>2.3420000000000001</v>
      </c>
      <c r="E20" s="354">
        <v>1.74</v>
      </c>
      <c r="F20" s="354">
        <v>2.6432000000000002</v>
      </c>
      <c r="G20" s="354">
        <v>0.74419999999999997</v>
      </c>
      <c r="H20" s="354">
        <v>0.92610000000000003</v>
      </c>
      <c r="I20" s="354">
        <v>0.77629999999999999</v>
      </c>
      <c r="J20" s="354">
        <v>1.03</v>
      </c>
      <c r="K20" s="354">
        <v>0.71033567156063082</v>
      </c>
      <c r="L20" s="354">
        <v>0.55069999999999997</v>
      </c>
      <c r="M20" s="354">
        <v>0.48110000000000003</v>
      </c>
      <c r="N20" s="354">
        <v>1.1832</v>
      </c>
      <c r="O20" s="354">
        <v>2.5548000000000002</v>
      </c>
      <c r="P20" s="354">
        <v>5.5149176531715014</v>
      </c>
      <c r="Q20" s="354">
        <v>5.8220000000000001</v>
      </c>
      <c r="R20" s="354">
        <v>3.9250794520547947</v>
      </c>
      <c r="S20" s="354">
        <v>4.7</v>
      </c>
      <c r="T20" s="354">
        <v>4.9848999999999997</v>
      </c>
      <c r="U20" s="354">
        <v>5.15</v>
      </c>
      <c r="V20" s="354">
        <v>4.3784369186716257</v>
      </c>
      <c r="W20" s="354">
        <v>3.7410999999999999</v>
      </c>
      <c r="X20" s="354">
        <v>3.34</v>
      </c>
      <c r="Y20" s="354">
        <v>2.7395999999999998</v>
      </c>
      <c r="Z20" s="355">
        <v>1.7707609396914445</v>
      </c>
    </row>
    <row r="21" spans="1:27" ht="26.25" customHeight="1">
      <c r="A21" s="353" t="s">
        <v>687</v>
      </c>
      <c r="B21" s="354">
        <v>2.2999999999999998</v>
      </c>
      <c r="C21" s="354">
        <v>3.1621084055017827</v>
      </c>
      <c r="D21" s="354" t="s">
        <v>685</v>
      </c>
      <c r="E21" s="354">
        <v>2.23</v>
      </c>
      <c r="F21" s="354" t="s">
        <v>685</v>
      </c>
      <c r="G21" s="354">
        <v>2.8525</v>
      </c>
      <c r="H21" s="354">
        <v>1.4455</v>
      </c>
      <c r="I21" s="354">
        <v>1.3360000000000001</v>
      </c>
      <c r="J21" s="354">
        <v>2.02</v>
      </c>
      <c r="K21" s="354">
        <v>1.7079</v>
      </c>
      <c r="L21" s="354" t="s">
        <v>688</v>
      </c>
      <c r="M21" s="354">
        <v>2.0487000000000002</v>
      </c>
      <c r="N21" s="354">
        <v>1.7726</v>
      </c>
      <c r="O21" s="354">
        <v>2.9860000000000002</v>
      </c>
      <c r="P21" s="354" t="s">
        <v>688</v>
      </c>
      <c r="Q21" s="354">
        <v>5.0168999999999997</v>
      </c>
      <c r="R21" s="354" t="s">
        <v>688</v>
      </c>
      <c r="S21" s="354" t="s">
        <v>688</v>
      </c>
      <c r="T21" s="354">
        <v>5.0824999999999996</v>
      </c>
      <c r="U21" s="354">
        <v>5.25</v>
      </c>
      <c r="V21" s="354">
        <v>4.9190006711409398</v>
      </c>
      <c r="W21" s="354">
        <v>4.3910999999999998</v>
      </c>
      <c r="X21" s="354" t="s">
        <v>685</v>
      </c>
      <c r="Y21" s="354">
        <v>3.1676000000000002</v>
      </c>
      <c r="Z21" s="355">
        <v>2.6588604855920774</v>
      </c>
    </row>
    <row r="22" spans="1:27" ht="26.25" customHeight="1">
      <c r="A22" s="353" t="s">
        <v>689</v>
      </c>
      <c r="B22" s="354">
        <v>2.74</v>
      </c>
      <c r="C22" s="354">
        <v>3.6509999999999998</v>
      </c>
      <c r="D22" s="354">
        <v>3.25</v>
      </c>
      <c r="E22" s="354">
        <v>2.7</v>
      </c>
      <c r="F22" s="354" t="s">
        <v>685</v>
      </c>
      <c r="G22" s="354">
        <v>2.2334999999999998</v>
      </c>
      <c r="H22" s="354">
        <v>2.3067000000000002</v>
      </c>
      <c r="I22" s="354">
        <v>2.8351000000000002</v>
      </c>
      <c r="J22" s="354">
        <v>2.1</v>
      </c>
      <c r="K22" s="354" t="s">
        <v>688</v>
      </c>
      <c r="L22" s="354">
        <v>1.3228599999999999</v>
      </c>
      <c r="M22" s="354">
        <v>1.5144</v>
      </c>
      <c r="N22" s="354">
        <v>2.0476999999999999</v>
      </c>
      <c r="O22" s="354">
        <v>3.1175000000000002</v>
      </c>
      <c r="P22" s="354">
        <v>4.9699</v>
      </c>
      <c r="Q22" s="354">
        <v>5.7587999999999999</v>
      </c>
      <c r="R22" s="354" t="s">
        <v>688</v>
      </c>
      <c r="S22" s="354">
        <v>5.17</v>
      </c>
      <c r="T22" s="354">
        <v>5.1997</v>
      </c>
      <c r="U22" s="354">
        <v>5.32</v>
      </c>
      <c r="V22" s="354">
        <v>4.8255237762237764</v>
      </c>
      <c r="W22" s="354" t="s">
        <v>685</v>
      </c>
      <c r="X22" s="354">
        <v>3.93</v>
      </c>
      <c r="Y22" s="354">
        <v>3.6044</v>
      </c>
      <c r="Z22" s="355">
        <v>3.2066499999999998</v>
      </c>
    </row>
    <row r="23" spans="1:27" s="323" customFormat="1" ht="26.25" customHeight="1">
      <c r="A23" s="337" t="s">
        <v>73</v>
      </c>
      <c r="B23" s="354" t="s">
        <v>690</v>
      </c>
      <c r="C23" s="354" t="s">
        <v>690</v>
      </c>
      <c r="D23" s="354" t="s">
        <v>690</v>
      </c>
      <c r="E23" s="354" t="s">
        <v>690</v>
      </c>
      <c r="F23" s="354" t="s">
        <v>690</v>
      </c>
      <c r="G23" s="354" t="s">
        <v>690</v>
      </c>
      <c r="H23" s="354" t="s">
        <v>690</v>
      </c>
      <c r="I23" s="354" t="s">
        <v>690</v>
      </c>
      <c r="J23" s="354" t="s">
        <v>690</v>
      </c>
      <c r="K23" s="354" t="s">
        <v>690</v>
      </c>
      <c r="L23" s="354" t="s">
        <v>691</v>
      </c>
      <c r="M23" s="354" t="s">
        <v>691</v>
      </c>
      <c r="N23" s="354" t="s">
        <v>691</v>
      </c>
      <c r="O23" s="354" t="s">
        <v>691</v>
      </c>
      <c r="P23" s="354" t="s">
        <v>691</v>
      </c>
      <c r="Q23" s="354" t="s">
        <v>691</v>
      </c>
      <c r="R23" s="354" t="s">
        <v>691</v>
      </c>
      <c r="S23" s="354" t="s">
        <v>691</v>
      </c>
      <c r="T23" s="354" t="s">
        <v>691</v>
      </c>
      <c r="U23" s="354" t="s">
        <v>691</v>
      </c>
      <c r="V23" s="354" t="s">
        <v>691</v>
      </c>
      <c r="W23" s="354" t="s">
        <v>691</v>
      </c>
      <c r="X23" s="354" t="s">
        <v>691</v>
      </c>
      <c r="Y23" s="354" t="s">
        <v>691</v>
      </c>
      <c r="Z23" s="355" t="s">
        <v>691</v>
      </c>
      <c r="AA23"/>
    </row>
    <row r="24" spans="1:27" ht="26.25" customHeight="1">
      <c r="A24" s="337" t="s">
        <v>692</v>
      </c>
      <c r="B24" s="354" t="s">
        <v>693</v>
      </c>
      <c r="C24" s="354" t="s">
        <v>693</v>
      </c>
      <c r="D24" s="354" t="s">
        <v>693</v>
      </c>
      <c r="E24" s="354" t="s">
        <v>693</v>
      </c>
      <c r="F24" s="354" t="s">
        <v>693</v>
      </c>
      <c r="G24" s="354" t="s">
        <v>693</v>
      </c>
      <c r="H24" s="354" t="s">
        <v>693</v>
      </c>
      <c r="I24" s="354" t="s">
        <v>693</v>
      </c>
      <c r="J24" s="354" t="s">
        <v>693</v>
      </c>
      <c r="K24" s="354" t="s">
        <v>693</v>
      </c>
      <c r="L24" s="354" t="s">
        <v>694</v>
      </c>
      <c r="M24" s="354" t="s">
        <v>694</v>
      </c>
      <c r="N24" s="354" t="s">
        <v>694</v>
      </c>
      <c r="O24" s="354" t="s">
        <v>695</v>
      </c>
      <c r="P24" s="354" t="s">
        <v>695</v>
      </c>
      <c r="Q24" s="354" t="s">
        <v>695</v>
      </c>
      <c r="R24" s="354" t="s">
        <v>695</v>
      </c>
      <c r="S24" s="354" t="s">
        <v>695</v>
      </c>
      <c r="T24" s="354" t="s">
        <v>695</v>
      </c>
      <c r="U24" s="354" t="s">
        <v>695</v>
      </c>
      <c r="V24" s="354" t="s">
        <v>695</v>
      </c>
      <c r="W24" s="354" t="s">
        <v>695</v>
      </c>
      <c r="X24" s="354" t="s">
        <v>695</v>
      </c>
      <c r="Y24" s="354" t="s">
        <v>695</v>
      </c>
      <c r="Z24" s="355" t="s">
        <v>695</v>
      </c>
    </row>
    <row r="25" spans="1:27" s="357" customFormat="1" ht="26.25" customHeight="1">
      <c r="A25" s="356" t="s">
        <v>696</v>
      </c>
      <c r="B25" s="354">
        <v>3.2654353261213163</v>
      </c>
      <c r="C25" s="354">
        <v>3.5897992254016362</v>
      </c>
      <c r="D25" s="354">
        <v>2.6726999999999999</v>
      </c>
      <c r="E25" s="354">
        <v>2.71</v>
      </c>
      <c r="F25" s="354">
        <v>4.1268000000000002</v>
      </c>
      <c r="G25" s="354">
        <v>0.89629999999999999</v>
      </c>
      <c r="H25" s="354">
        <v>0.75</v>
      </c>
      <c r="I25" s="354">
        <v>2.7259000000000002</v>
      </c>
      <c r="J25" s="354">
        <v>2.46</v>
      </c>
      <c r="K25" s="354">
        <v>0.6364510804822362</v>
      </c>
      <c r="L25" s="354">
        <v>0.28739999999999999</v>
      </c>
      <c r="M25" s="354">
        <v>0.39</v>
      </c>
      <c r="N25" s="354">
        <v>1.1299999999999999</v>
      </c>
      <c r="O25" s="354">
        <v>2.6753</v>
      </c>
      <c r="P25" s="354">
        <v>4.8301971251968672</v>
      </c>
      <c r="Q25" s="354">
        <v>4.4000000000000004</v>
      </c>
      <c r="R25" s="354">
        <v>4.3062330467845928</v>
      </c>
      <c r="S25" s="354">
        <v>4.87</v>
      </c>
      <c r="T25" s="354">
        <v>4.1199000000000003</v>
      </c>
      <c r="U25" s="354">
        <v>4.53</v>
      </c>
      <c r="V25" s="354">
        <v>4.1825550203065518</v>
      </c>
      <c r="W25" s="354">
        <v>2.9626000000000001</v>
      </c>
      <c r="X25" s="354">
        <v>1.88</v>
      </c>
      <c r="Y25" s="354">
        <v>1.6778837822512049</v>
      </c>
      <c r="Z25" s="355">
        <v>1.8590457492096282</v>
      </c>
      <c r="AA25"/>
    </row>
    <row r="26" spans="1:27" ht="26.25" customHeight="1">
      <c r="A26" s="358" t="s">
        <v>697</v>
      </c>
      <c r="B26" s="354">
        <v>3.3</v>
      </c>
      <c r="C26" s="354">
        <v>3.46</v>
      </c>
      <c r="D26" s="354">
        <v>3.74</v>
      </c>
      <c r="E26" s="354">
        <v>3.98</v>
      </c>
      <c r="F26" s="354">
        <v>4.7</v>
      </c>
      <c r="G26" s="354">
        <v>5.04</v>
      </c>
      <c r="H26" s="354">
        <v>5.0843628028065915</v>
      </c>
      <c r="I26" s="354">
        <v>5.51</v>
      </c>
      <c r="J26" s="354">
        <v>5.91</v>
      </c>
      <c r="K26" s="354">
        <v>6.15</v>
      </c>
      <c r="L26" s="354">
        <v>6.25</v>
      </c>
      <c r="M26" s="354">
        <v>6.19</v>
      </c>
      <c r="N26" s="354">
        <v>6.17</v>
      </c>
      <c r="O26" s="354">
        <v>6.1</v>
      </c>
      <c r="P26" s="354">
        <v>6.17</v>
      </c>
      <c r="Q26" s="354">
        <v>6.21</v>
      </c>
      <c r="R26" s="354">
        <v>6.38</v>
      </c>
      <c r="S26" s="354">
        <v>6.45</v>
      </c>
      <c r="T26" s="354">
        <v>6.64</v>
      </c>
      <c r="U26" s="354">
        <v>6.6100840639480261</v>
      </c>
      <c r="V26" s="354">
        <v>6.61</v>
      </c>
      <c r="W26" s="359">
        <v>6.49</v>
      </c>
      <c r="X26" s="359">
        <v>6.3993076371430346</v>
      </c>
      <c r="Y26" s="359">
        <v>6.3</v>
      </c>
      <c r="Z26" s="360">
        <v>6.57</v>
      </c>
    </row>
    <row r="27" spans="1:27" ht="26.25" customHeight="1">
      <c r="A27" s="358" t="s">
        <v>698</v>
      </c>
      <c r="B27" s="354">
        <v>8.6199999999999992</v>
      </c>
      <c r="C27" s="354">
        <v>8.8800000000000008</v>
      </c>
      <c r="D27" s="354">
        <v>9.11</v>
      </c>
      <c r="E27" s="354">
        <v>9.31</v>
      </c>
      <c r="F27" s="354">
        <v>10.119999999999999</v>
      </c>
      <c r="G27" s="354">
        <v>10.6</v>
      </c>
      <c r="H27" s="354">
        <v>10.768996824709188</v>
      </c>
      <c r="I27" s="354">
        <v>10.69</v>
      </c>
      <c r="J27" s="354">
        <v>11.29</v>
      </c>
      <c r="K27" s="354">
        <v>11.33</v>
      </c>
      <c r="L27" s="354">
        <v>11.68</v>
      </c>
      <c r="M27" s="354">
        <v>11.78</v>
      </c>
      <c r="N27" s="354">
        <v>11.1</v>
      </c>
      <c r="O27" s="341">
        <v>11.64</v>
      </c>
      <c r="P27" s="341">
        <v>11.25</v>
      </c>
      <c r="Q27" s="341">
        <v>11.79</v>
      </c>
      <c r="R27" s="341">
        <v>11.9</v>
      </c>
      <c r="S27" s="354">
        <v>11.96</v>
      </c>
      <c r="T27" s="354">
        <v>12.1</v>
      </c>
      <c r="U27" s="354">
        <v>12.317973192508507</v>
      </c>
      <c r="V27" s="354">
        <v>12.42</v>
      </c>
      <c r="W27" s="359">
        <v>12.47</v>
      </c>
      <c r="X27" s="359">
        <v>12.474039051717256</v>
      </c>
      <c r="Y27" s="359">
        <v>12.31</v>
      </c>
      <c r="Z27" s="360">
        <v>12.26</v>
      </c>
    </row>
    <row r="28" spans="1:27" ht="26.25" customHeight="1" thickBot="1">
      <c r="A28" s="361" t="s">
        <v>699</v>
      </c>
      <c r="B28" s="362">
        <v>6.43</v>
      </c>
      <c r="C28" s="362">
        <v>6.55</v>
      </c>
      <c r="D28" s="362">
        <v>6.78</v>
      </c>
      <c r="E28" s="362">
        <v>7.1</v>
      </c>
      <c r="F28" s="362">
        <v>7.8</v>
      </c>
      <c r="G28" s="362">
        <v>8.3000000000000007</v>
      </c>
      <c r="H28" s="362">
        <v>8.6</v>
      </c>
      <c r="I28" s="362">
        <v>9</v>
      </c>
      <c r="J28" s="362">
        <v>9.4</v>
      </c>
      <c r="K28" s="362">
        <v>9.89</v>
      </c>
      <c r="L28" s="362">
        <v>9.67</v>
      </c>
      <c r="M28" s="362">
        <v>10.130000000000001</v>
      </c>
      <c r="N28" s="362">
        <v>10.08</v>
      </c>
      <c r="O28" s="362">
        <v>10.11</v>
      </c>
      <c r="P28" s="362">
        <v>9.8699999999999992</v>
      </c>
      <c r="Q28" s="362">
        <v>9.94</v>
      </c>
      <c r="R28" s="362">
        <v>10.19</v>
      </c>
      <c r="S28" s="362">
        <v>10.36</v>
      </c>
      <c r="T28" s="362">
        <v>10.4</v>
      </c>
      <c r="U28" s="362">
        <v>10.32</v>
      </c>
      <c r="V28" s="362">
        <v>10.41</v>
      </c>
      <c r="W28" s="363">
        <v>10.47</v>
      </c>
      <c r="X28" s="363">
        <v>10.119999999999999</v>
      </c>
      <c r="Y28" s="363">
        <v>10.029999999999999</v>
      </c>
      <c r="Z28" s="364">
        <v>10.23</v>
      </c>
    </row>
    <row r="29" spans="1:27" ht="16.5" customHeight="1" thickTop="1">
      <c r="A29" s="365" t="s">
        <v>700</v>
      </c>
      <c r="B29" s="365"/>
      <c r="C29" s="365"/>
      <c r="D29" s="365"/>
      <c r="E29" s="365"/>
      <c r="F29" s="365"/>
      <c r="G29" s="365"/>
      <c r="H29" s="365"/>
      <c r="I29" s="365"/>
      <c r="J29" s="365"/>
      <c r="K29" s="365"/>
      <c r="L29" s="365"/>
      <c r="M29" s="365"/>
      <c r="N29" s="365"/>
      <c r="O29" s="365"/>
      <c r="P29" s="365"/>
      <c r="Q29" s="323"/>
      <c r="R29" s="323"/>
      <c r="S29" s="323"/>
      <c r="T29" s="323"/>
      <c r="U29" s="323"/>
      <c r="V29" s="323"/>
      <c r="W29" s="323"/>
      <c r="X29" s="323"/>
      <c r="Y29" s="323"/>
      <c r="Z29" s="323"/>
    </row>
    <row r="30" spans="1:27">
      <c r="A30" s="2051" t="s">
        <v>701</v>
      </c>
      <c r="B30" s="2051"/>
      <c r="C30" s="2051"/>
      <c r="D30" s="2051"/>
      <c r="E30" s="2051"/>
      <c r="F30" s="2051"/>
      <c r="G30" s="2051"/>
      <c r="H30" s="2051"/>
      <c r="I30" s="2051"/>
      <c r="J30" s="2051"/>
      <c r="K30" s="2051"/>
      <c r="L30" s="2051"/>
      <c r="M30" s="2051"/>
      <c r="N30" s="2051"/>
      <c r="O30" s="2051"/>
      <c r="P30" s="2051"/>
      <c r="Q30" s="323"/>
      <c r="R30" s="323"/>
      <c r="S30" s="323"/>
      <c r="T30" s="323"/>
      <c r="U30" s="323"/>
      <c r="V30" s="323"/>
      <c r="W30" s="323"/>
      <c r="X30" s="323"/>
      <c r="Y30" s="323"/>
      <c r="Z30" s="323"/>
    </row>
    <row r="31" spans="1:27">
      <c r="A31" s="2051" t="s">
        <v>702</v>
      </c>
      <c r="B31" s="2051"/>
      <c r="C31" s="2051"/>
      <c r="D31" s="2051"/>
      <c r="E31" s="2051"/>
      <c r="F31" s="2051"/>
      <c r="G31" s="2051"/>
      <c r="H31" s="2051"/>
      <c r="I31" s="2051"/>
      <c r="J31" s="2051"/>
      <c r="K31" s="2051"/>
      <c r="L31" s="2051"/>
      <c r="M31" s="2051"/>
      <c r="N31" s="2051"/>
      <c r="O31" s="2051"/>
      <c r="P31" s="2051"/>
      <c r="Q31" s="323"/>
      <c r="R31" s="323"/>
      <c r="S31" s="323"/>
      <c r="T31" s="323"/>
      <c r="U31" s="323"/>
      <c r="V31" s="323"/>
      <c r="W31" s="323"/>
      <c r="X31" s="323"/>
      <c r="Y31" s="323"/>
      <c r="Z31" s="323"/>
    </row>
  </sheetData>
  <mergeCells count="4">
    <mergeCell ref="A1:Z1"/>
    <mergeCell ref="A2:Z2"/>
    <mergeCell ref="A30:P30"/>
    <mergeCell ref="A31:P31"/>
  </mergeCells>
  <pageMargins left="0.5" right="0.5" top="0.5" bottom="0.5" header="0.5" footer="0.5"/>
  <pageSetup paperSize="9" scale="64" orientation="landscape"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I23"/>
  <sheetViews>
    <sheetView zoomScaleSheetLayoutView="89" workbookViewId="0">
      <selection activeCell="O11" sqref="O11"/>
    </sheetView>
  </sheetViews>
  <sheetFormatPr defaultRowHeight="15.75"/>
  <cols>
    <col min="1" max="3" width="14.140625" style="469" customWidth="1"/>
    <col min="4" max="4" width="11.42578125" style="536" customWidth="1"/>
    <col min="5" max="9" width="11.42578125" style="469" customWidth="1"/>
    <col min="10" max="10" width="13.7109375" style="469" bestFit="1" customWidth="1"/>
    <col min="11" max="256" width="9.140625" style="469"/>
    <col min="257" max="257" width="11.42578125" style="469" customWidth="1"/>
    <col min="258" max="259" width="0" style="469" hidden="1" customWidth="1"/>
    <col min="260" max="260" width="12.7109375" style="469" customWidth="1"/>
    <col min="261" max="261" width="13.7109375" style="469" bestFit="1" customWidth="1"/>
    <col min="262" max="262" width="12.7109375" style="469" customWidth="1"/>
    <col min="263" max="263" width="13.7109375" style="469" bestFit="1" customWidth="1"/>
    <col min="264" max="264" width="10.28515625" style="469" customWidth="1"/>
    <col min="265" max="265" width="14.85546875" style="469" customWidth="1"/>
    <col min="266" max="266" width="13.7109375" style="469" bestFit="1" customWidth="1"/>
    <col min="267" max="512" width="9.140625" style="469"/>
    <col min="513" max="513" width="11.42578125" style="469" customWidth="1"/>
    <col min="514" max="515" width="0" style="469" hidden="1" customWidth="1"/>
    <col min="516" max="516" width="12.7109375" style="469" customWidth="1"/>
    <col min="517" max="517" width="13.7109375" style="469" bestFit="1" customWidth="1"/>
    <col min="518" max="518" width="12.7109375" style="469" customWidth="1"/>
    <col min="519" max="519" width="13.7109375" style="469" bestFit="1" customWidth="1"/>
    <col min="520" max="520" width="10.28515625" style="469" customWidth="1"/>
    <col min="521" max="521" width="14.85546875" style="469" customWidth="1"/>
    <col min="522" max="522" width="13.7109375" style="469" bestFit="1" customWidth="1"/>
    <col min="523" max="768" width="9.140625" style="469"/>
    <col min="769" max="769" width="11.42578125" style="469" customWidth="1"/>
    <col min="770" max="771" width="0" style="469" hidden="1" customWidth="1"/>
    <col min="772" max="772" width="12.7109375" style="469" customWidth="1"/>
    <col min="773" max="773" width="13.7109375" style="469" bestFit="1" customWidth="1"/>
    <col min="774" max="774" width="12.7109375" style="469" customWidth="1"/>
    <col min="775" max="775" width="13.7109375" style="469" bestFit="1" customWidth="1"/>
    <col min="776" max="776" width="10.28515625" style="469" customWidth="1"/>
    <col min="777" max="777" width="14.85546875" style="469" customWidth="1"/>
    <col min="778" max="778" width="13.7109375" style="469" bestFit="1" customWidth="1"/>
    <col min="779" max="1024" width="9.140625" style="469"/>
    <col min="1025" max="1025" width="11.42578125" style="469" customWidth="1"/>
    <col min="1026" max="1027" width="0" style="469" hidden="1" customWidth="1"/>
    <col min="1028" max="1028" width="12.7109375" style="469" customWidth="1"/>
    <col min="1029" max="1029" width="13.7109375" style="469" bestFit="1" customWidth="1"/>
    <col min="1030" max="1030" width="12.7109375" style="469" customWidth="1"/>
    <col min="1031" max="1031" width="13.7109375" style="469" bestFit="1" customWidth="1"/>
    <col min="1032" max="1032" width="10.28515625" style="469" customWidth="1"/>
    <col min="1033" max="1033" width="14.85546875" style="469" customWidth="1"/>
    <col min="1034" max="1034" width="13.7109375" style="469" bestFit="1" customWidth="1"/>
    <col min="1035" max="1280" width="9.140625" style="469"/>
    <col min="1281" max="1281" width="11.42578125" style="469" customWidth="1"/>
    <col min="1282" max="1283" width="0" style="469" hidden="1" customWidth="1"/>
    <col min="1284" max="1284" width="12.7109375" style="469" customWidth="1"/>
    <col min="1285" max="1285" width="13.7109375" style="469" bestFit="1" customWidth="1"/>
    <col min="1286" max="1286" width="12.7109375" style="469" customWidth="1"/>
    <col min="1287" max="1287" width="13.7109375" style="469" bestFit="1" customWidth="1"/>
    <col min="1288" max="1288" width="10.28515625" style="469" customWidth="1"/>
    <col min="1289" max="1289" width="14.85546875" style="469" customWidth="1"/>
    <col min="1290" max="1290" width="13.7109375" style="469" bestFit="1" customWidth="1"/>
    <col min="1291" max="1536" width="9.140625" style="469"/>
    <col min="1537" max="1537" width="11.42578125" style="469" customWidth="1"/>
    <col min="1538" max="1539" width="0" style="469" hidden="1" customWidth="1"/>
    <col min="1540" max="1540" width="12.7109375" style="469" customWidth="1"/>
    <col min="1541" max="1541" width="13.7109375" style="469" bestFit="1" customWidth="1"/>
    <col min="1542" max="1542" width="12.7109375" style="469" customWidth="1"/>
    <col min="1543" max="1543" width="13.7109375" style="469" bestFit="1" customWidth="1"/>
    <col min="1544" max="1544" width="10.28515625" style="469" customWidth="1"/>
    <col min="1545" max="1545" width="14.85546875" style="469" customWidth="1"/>
    <col min="1546" max="1546" width="13.7109375" style="469" bestFit="1" customWidth="1"/>
    <col min="1547" max="1792" width="9.140625" style="469"/>
    <col min="1793" max="1793" width="11.42578125" style="469" customWidth="1"/>
    <col min="1794" max="1795" width="0" style="469" hidden="1" customWidth="1"/>
    <col min="1796" max="1796" width="12.7109375" style="469" customWidth="1"/>
    <col min="1797" max="1797" width="13.7109375" style="469" bestFit="1" customWidth="1"/>
    <col min="1798" max="1798" width="12.7109375" style="469" customWidth="1"/>
    <col min="1799" max="1799" width="13.7109375" style="469" bestFit="1" customWidth="1"/>
    <col min="1800" max="1800" width="10.28515625" style="469" customWidth="1"/>
    <col min="1801" max="1801" width="14.85546875" style="469" customWidth="1"/>
    <col min="1802" max="1802" width="13.7109375" style="469" bestFit="1" customWidth="1"/>
    <col min="1803" max="2048" width="9.140625" style="469"/>
    <col min="2049" max="2049" width="11.42578125" style="469" customWidth="1"/>
    <col min="2050" max="2051" width="0" style="469" hidden="1" customWidth="1"/>
    <col min="2052" max="2052" width="12.7109375" style="469" customWidth="1"/>
    <col min="2053" max="2053" width="13.7109375" style="469" bestFit="1" customWidth="1"/>
    <col min="2054" max="2054" width="12.7109375" style="469" customWidth="1"/>
    <col min="2055" max="2055" width="13.7109375" style="469" bestFit="1" customWidth="1"/>
    <col min="2056" max="2056" width="10.28515625" style="469" customWidth="1"/>
    <col min="2057" max="2057" width="14.85546875" style="469" customWidth="1"/>
    <col min="2058" max="2058" width="13.7109375" style="469" bestFit="1" customWidth="1"/>
    <col min="2059" max="2304" width="9.140625" style="469"/>
    <col min="2305" max="2305" width="11.42578125" style="469" customWidth="1"/>
    <col min="2306" max="2307" width="0" style="469" hidden="1" customWidth="1"/>
    <col min="2308" max="2308" width="12.7109375" style="469" customWidth="1"/>
    <col min="2309" max="2309" width="13.7109375" style="469" bestFit="1" customWidth="1"/>
    <col min="2310" max="2310" width="12.7109375" style="469" customWidth="1"/>
    <col min="2311" max="2311" width="13.7109375" style="469" bestFit="1" customWidth="1"/>
    <col min="2312" max="2312" width="10.28515625" style="469" customWidth="1"/>
    <col min="2313" max="2313" width="14.85546875" style="469" customWidth="1"/>
    <col min="2314" max="2314" width="13.7109375" style="469" bestFit="1" customWidth="1"/>
    <col min="2315" max="2560" width="9.140625" style="469"/>
    <col min="2561" max="2561" width="11.42578125" style="469" customWidth="1"/>
    <col min="2562" max="2563" width="0" style="469" hidden="1" customWidth="1"/>
    <col min="2564" max="2564" width="12.7109375" style="469" customWidth="1"/>
    <col min="2565" max="2565" width="13.7109375" style="469" bestFit="1" customWidth="1"/>
    <col min="2566" max="2566" width="12.7109375" style="469" customWidth="1"/>
    <col min="2567" max="2567" width="13.7109375" style="469" bestFit="1" customWidth="1"/>
    <col min="2568" max="2568" width="10.28515625" style="469" customWidth="1"/>
    <col min="2569" max="2569" width="14.85546875" style="469" customWidth="1"/>
    <col min="2570" max="2570" width="13.7109375" style="469" bestFit="1" customWidth="1"/>
    <col min="2571" max="2816" width="9.140625" style="469"/>
    <col min="2817" max="2817" width="11.42578125" style="469" customWidth="1"/>
    <col min="2818" max="2819" width="0" style="469" hidden="1" customWidth="1"/>
    <col min="2820" max="2820" width="12.7109375" style="469" customWidth="1"/>
    <col min="2821" max="2821" width="13.7109375" style="469" bestFit="1" customWidth="1"/>
    <col min="2822" max="2822" width="12.7109375" style="469" customWidth="1"/>
    <col min="2823" max="2823" width="13.7109375" style="469" bestFit="1" customWidth="1"/>
    <col min="2824" max="2824" width="10.28515625" style="469" customWidth="1"/>
    <col min="2825" max="2825" width="14.85546875" style="469" customWidth="1"/>
    <col min="2826" max="2826" width="13.7109375" style="469" bestFit="1" customWidth="1"/>
    <col min="2827" max="3072" width="9.140625" style="469"/>
    <col min="3073" max="3073" width="11.42578125" style="469" customWidth="1"/>
    <col min="3074" max="3075" width="0" style="469" hidden="1" customWidth="1"/>
    <col min="3076" max="3076" width="12.7109375" style="469" customWidth="1"/>
    <col min="3077" max="3077" width="13.7109375" style="469" bestFit="1" customWidth="1"/>
    <col min="3078" max="3078" width="12.7109375" style="469" customWidth="1"/>
    <col min="3079" max="3079" width="13.7109375" style="469" bestFit="1" customWidth="1"/>
    <col min="3080" max="3080" width="10.28515625" style="469" customWidth="1"/>
    <col min="3081" max="3081" width="14.85546875" style="469" customWidth="1"/>
    <col min="3082" max="3082" width="13.7109375" style="469" bestFit="1" customWidth="1"/>
    <col min="3083" max="3328" width="9.140625" style="469"/>
    <col min="3329" max="3329" width="11.42578125" style="469" customWidth="1"/>
    <col min="3330" max="3331" width="0" style="469" hidden="1" customWidth="1"/>
    <col min="3332" max="3332" width="12.7109375" style="469" customWidth="1"/>
    <col min="3333" max="3333" width="13.7109375" style="469" bestFit="1" customWidth="1"/>
    <col min="3334" max="3334" width="12.7109375" style="469" customWidth="1"/>
    <col min="3335" max="3335" width="13.7109375" style="469" bestFit="1" customWidth="1"/>
    <col min="3336" max="3336" width="10.28515625" style="469" customWidth="1"/>
    <col min="3337" max="3337" width="14.85546875" style="469" customWidth="1"/>
    <col min="3338" max="3338" width="13.7109375" style="469" bestFit="1" customWidth="1"/>
    <col min="3339" max="3584" width="9.140625" style="469"/>
    <col min="3585" max="3585" width="11.42578125" style="469" customWidth="1"/>
    <col min="3586" max="3587" width="0" style="469" hidden="1" customWidth="1"/>
    <col min="3588" max="3588" width="12.7109375" style="469" customWidth="1"/>
    <col min="3589" max="3589" width="13.7109375" style="469" bestFit="1" customWidth="1"/>
    <col min="3590" max="3590" width="12.7109375" style="469" customWidth="1"/>
    <col min="3591" max="3591" width="13.7109375" style="469" bestFit="1" customWidth="1"/>
    <col min="3592" max="3592" width="10.28515625" style="469" customWidth="1"/>
    <col min="3593" max="3593" width="14.85546875" style="469" customWidth="1"/>
    <col min="3594" max="3594" width="13.7109375" style="469" bestFit="1" customWidth="1"/>
    <col min="3595" max="3840" width="9.140625" style="469"/>
    <col min="3841" max="3841" width="11.42578125" style="469" customWidth="1"/>
    <col min="3842" max="3843" width="0" style="469" hidden="1" customWidth="1"/>
    <col min="3844" max="3844" width="12.7109375" style="469" customWidth="1"/>
    <col min="3845" max="3845" width="13.7109375" style="469" bestFit="1" customWidth="1"/>
    <col min="3846" max="3846" width="12.7109375" style="469" customWidth="1"/>
    <col min="3847" max="3847" width="13.7109375" style="469" bestFit="1" customWidth="1"/>
    <col min="3848" max="3848" width="10.28515625" style="469" customWidth="1"/>
    <col min="3849" max="3849" width="14.85546875" style="469" customWidth="1"/>
    <col min="3850" max="3850" width="13.7109375" style="469" bestFit="1" customWidth="1"/>
    <col min="3851" max="4096" width="9.140625" style="469"/>
    <col min="4097" max="4097" width="11.42578125" style="469" customWidth="1"/>
    <col min="4098" max="4099" width="0" style="469" hidden="1" customWidth="1"/>
    <col min="4100" max="4100" width="12.7109375" style="469" customWidth="1"/>
    <col min="4101" max="4101" width="13.7109375" style="469" bestFit="1" customWidth="1"/>
    <col min="4102" max="4102" width="12.7109375" style="469" customWidth="1"/>
    <col min="4103" max="4103" width="13.7109375" style="469" bestFit="1" customWidth="1"/>
    <col min="4104" max="4104" width="10.28515625" style="469" customWidth="1"/>
    <col min="4105" max="4105" width="14.85546875" style="469" customWidth="1"/>
    <col min="4106" max="4106" width="13.7109375" style="469" bestFit="1" customWidth="1"/>
    <col min="4107" max="4352" width="9.140625" style="469"/>
    <col min="4353" max="4353" width="11.42578125" style="469" customWidth="1"/>
    <col min="4354" max="4355" width="0" style="469" hidden="1" customWidth="1"/>
    <col min="4356" max="4356" width="12.7109375" style="469" customWidth="1"/>
    <col min="4357" max="4357" width="13.7109375" style="469" bestFit="1" customWidth="1"/>
    <col min="4358" max="4358" width="12.7109375" style="469" customWidth="1"/>
    <col min="4359" max="4359" width="13.7109375" style="469" bestFit="1" customWidth="1"/>
    <col min="4360" max="4360" width="10.28515625" style="469" customWidth="1"/>
    <col min="4361" max="4361" width="14.85546875" style="469" customWidth="1"/>
    <col min="4362" max="4362" width="13.7109375" style="469" bestFit="1" customWidth="1"/>
    <col min="4363" max="4608" width="9.140625" style="469"/>
    <col min="4609" max="4609" width="11.42578125" style="469" customWidth="1"/>
    <col min="4610" max="4611" width="0" style="469" hidden="1" customWidth="1"/>
    <col min="4612" max="4612" width="12.7109375" style="469" customWidth="1"/>
    <col min="4613" max="4613" width="13.7109375" style="469" bestFit="1" customWidth="1"/>
    <col min="4614" max="4614" width="12.7109375" style="469" customWidth="1"/>
    <col min="4615" max="4615" width="13.7109375" style="469" bestFit="1" customWidth="1"/>
    <col min="4616" max="4616" width="10.28515625" style="469" customWidth="1"/>
    <col min="4617" max="4617" width="14.85546875" style="469" customWidth="1"/>
    <col min="4618" max="4618" width="13.7109375" style="469" bestFit="1" customWidth="1"/>
    <col min="4619" max="4864" width="9.140625" style="469"/>
    <col min="4865" max="4865" width="11.42578125" style="469" customWidth="1"/>
    <col min="4866" max="4867" width="0" style="469" hidden="1" customWidth="1"/>
    <col min="4868" max="4868" width="12.7109375" style="469" customWidth="1"/>
    <col min="4869" max="4869" width="13.7109375" style="469" bestFit="1" customWidth="1"/>
    <col min="4870" max="4870" width="12.7109375" style="469" customWidth="1"/>
    <col min="4871" max="4871" width="13.7109375" style="469" bestFit="1" customWidth="1"/>
    <col min="4872" max="4872" width="10.28515625" style="469" customWidth="1"/>
    <col min="4873" max="4873" width="14.85546875" style="469" customWidth="1"/>
    <col min="4874" max="4874" width="13.7109375" style="469" bestFit="1" customWidth="1"/>
    <col min="4875" max="5120" width="9.140625" style="469"/>
    <col min="5121" max="5121" width="11.42578125" style="469" customWidth="1"/>
    <col min="5122" max="5123" width="0" style="469" hidden="1" customWidth="1"/>
    <col min="5124" max="5124" width="12.7109375" style="469" customWidth="1"/>
    <col min="5125" max="5125" width="13.7109375" style="469" bestFit="1" customWidth="1"/>
    <col min="5126" max="5126" width="12.7109375" style="469" customWidth="1"/>
    <col min="5127" max="5127" width="13.7109375" style="469" bestFit="1" customWidth="1"/>
    <col min="5128" max="5128" width="10.28515625" style="469" customWidth="1"/>
    <col min="5129" max="5129" width="14.85546875" style="469" customWidth="1"/>
    <col min="5130" max="5130" width="13.7109375" style="469" bestFit="1" customWidth="1"/>
    <col min="5131" max="5376" width="9.140625" style="469"/>
    <col min="5377" max="5377" width="11.42578125" style="469" customWidth="1"/>
    <col min="5378" max="5379" width="0" style="469" hidden="1" customWidth="1"/>
    <col min="5380" max="5380" width="12.7109375" style="469" customWidth="1"/>
    <col min="5381" max="5381" width="13.7109375" style="469" bestFit="1" customWidth="1"/>
    <col min="5382" max="5382" width="12.7109375" style="469" customWidth="1"/>
    <col min="5383" max="5383" width="13.7109375" style="469" bestFit="1" customWidth="1"/>
    <col min="5384" max="5384" width="10.28515625" style="469" customWidth="1"/>
    <col min="5385" max="5385" width="14.85546875" style="469" customWidth="1"/>
    <col min="5386" max="5386" width="13.7109375" style="469" bestFit="1" customWidth="1"/>
    <col min="5387" max="5632" width="9.140625" style="469"/>
    <col min="5633" max="5633" width="11.42578125" style="469" customWidth="1"/>
    <col min="5634" max="5635" width="0" style="469" hidden="1" customWidth="1"/>
    <col min="5636" max="5636" width="12.7109375" style="469" customWidth="1"/>
    <col min="5637" max="5637" width="13.7109375" style="469" bestFit="1" customWidth="1"/>
    <col min="5638" max="5638" width="12.7109375" style="469" customWidth="1"/>
    <col min="5639" max="5639" width="13.7109375" style="469" bestFit="1" customWidth="1"/>
    <col min="5640" max="5640" width="10.28515625" style="469" customWidth="1"/>
    <col min="5641" max="5641" width="14.85546875" style="469" customWidth="1"/>
    <col min="5642" max="5642" width="13.7109375" style="469" bestFit="1" customWidth="1"/>
    <col min="5643" max="5888" width="9.140625" style="469"/>
    <col min="5889" max="5889" width="11.42578125" style="469" customWidth="1"/>
    <col min="5890" max="5891" width="0" style="469" hidden="1" customWidth="1"/>
    <col min="5892" max="5892" width="12.7109375" style="469" customWidth="1"/>
    <col min="5893" max="5893" width="13.7109375" style="469" bestFit="1" customWidth="1"/>
    <col min="5894" max="5894" width="12.7109375" style="469" customWidth="1"/>
    <col min="5895" max="5895" width="13.7109375" style="469" bestFit="1" customWidth="1"/>
    <col min="5896" max="5896" width="10.28515625" style="469" customWidth="1"/>
    <col min="5897" max="5897" width="14.85546875" style="469" customWidth="1"/>
    <col min="5898" max="5898" width="13.7109375" style="469" bestFit="1" customWidth="1"/>
    <col min="5899" max="6144" width="9.140625" style="469"/>
    <col min="6145" max="6145" width="11.42578125" style="469" customWidth="1"/>
    <col min="6146" max="6147" width="0" style="469" hidden="1" customWidth="1"/>
    <col min="6148" max="6148" width="12.7109375" style="469" customWidth="1"/>
    <col min="6149" max="6149" width="13.7109375" style="469" bestFit="1" customWidth="1"/>
    <col min="6150" max="6150" width="12.7109375" style="469" customWidth="1"/>
    <col min="6151" max="6151" width="13.7109375" style="469" bestFit="1" customWidth="1"/>
    <col min="6152" max="6152" width="10.28515625" style="469" customWidth="1"/>
    <col min="6153" max="6153" width="14.85546875" style="469" customWidth="1"/>
    <col min="6154" max="6154" width="13.7109375" style="469" bestFit="1" customWidth="1"/>
    <col min="6155" max="6400" width="9.140625" style="469"/>
    <col min="6401" max="6401" width="11.42578125" style="469" customWidth="1"/>
    <col min="6402" max="6403" width="0" style="469" hidden="1" customWidth="1"/>
    <col min="6404" max="6404" width="12.7109375" style="469" customWidth="1"/>
    <col min="6405" max="6405" width="13.7109375" style="469" bestFit="1" customWidth="1"/>
    <col min="6406" max="6406" width="12.7109375" style="469" customWidth="1"/>
    <col min="6407" max="6407" width="13.7109375" style="469" bestFit="1" customWidth="1"/>
    <col min="6408" max="6408" width="10.28515625" style="469" customWidth="1"/>
    <col min="6409" max="6409" width="14.85546875" style="469" customWidth="1"/>
    <col min="6410" max="6410" width="13.7109375" style="469" bestFit="1" customWidth="1"/>
    <col min="6411" max="6656" width="9.140625" style="469"/>
    <col min="6657" max="6657" width="11.42578125" style="469" customWidth="1"/>
    <col min="6658" max="6659" width="0" style="469" hidden="1" customWidth="1"/>
    <col min="6660" max="6660" width="12.7109375" style="469" customWidth="1"/>
    <col min="6661" max="6661" width="13.7109375" style="469" bestFit="1" customWidth="1"/>
    <col min="6662" max="6662" width="12.7109375" style="469" customWidth="1"/>
    <col min="6663" max="6663" width="13.7109375" style="469" bestFit="1" customWidth="1"/>
    <col min="6664" max="6664" width="10.28515625" style="469" customWidth="1"/>
    <col min="6665" max="6665" width="14.85546875" style="469" customWidth="1"/>
    <col min="6666" max="6666" width="13.7109375" style="469" bestFit="1" customWidth="1"/>
    <col min="6667" max="6912" width="9.140625" style="469"/>
    <col min="6913" max="6913" width="11.42578125" style="469" customWidth="1"/>
    <col min="6914" max="6915" width="0" style="469" hidden="1" customWidth="1"/>
    <col min="6916" max="6916" width="12.7109375" style="469" customWidth="1"/>
    <col min="6917" max="6917" width="13.7109375" style="469" bestFit="1" customWidth="1"/>
    <col min="6918" max="6918" width="12.7109375" style="469" customWidth="1"/>
    <col min="6919" max="6919" width="13.7109375" style="469" bestFit="1" customWidth="1"/>
    <col min="6920" max="6920" width="10.28515625" style="469" customWidth="1"/>
    <col min="6921" max="6921" width="14.85546875" style="469" customWidth="1"/>
    <col min="6922" max="6922" width="13.7109375" style="469" bestFit="1" customWidth="1"/>
    <col min="6923" max="7168" width="9.140625" style="469"/>
    <col min="7169" max="7169" width="11.42578125" style="469" customWidth="1"/>
    <col min="7170" max="7171" width="0" style="469" hidden="1" customWidth="1"/>
    <col min="7172" max="7172" width="12.7109375" style="469" customWidth="1"/>
    <col min="7173" max="7173" width="13.7109375" style="469" bestFit="1" customWidth="1"/>
    <col min="7174" max="7174" width="12.7109375" style="469" customWidth="1"/>
    <col min="7175" max="7175" width="13.7109375" style="469" bestFit="1" customWidth="1"/>
    <col min="7176" max="7176" width="10.28515625" style="469" customWidth="1"/>
    <col min="7177" max="7177" width="14.85546875" style="469" customWidth="1"/>
    <col min="7178" max="7178" width="13.7109375" style="469" bestFit="1" customWidth="1"/>
    <col min="7179" max="7424" width="9.140625" style="469"/>
    <col min="7425" max="7425" width="11.42578125" style="469" customWidth="1"/>
    <col min="7426" max="7427" width="0" style="469" hidden="1" customWidth="1"/>
    <col min="7428" max="7428" width="12.7109375" style="469" customWidth="1"/>
    <col min="7429" max="7429" width="13.7109375" style="469" bestFit="1" customWidth="1"/>
    <col min="7430" max="7430" width="12.7109375" style="469" customWidth="1"/>
    <col min="7431" max="7431" width="13.7109375" style="469" bestFit="1" customWidth="1"/>
    <col min="7432" max="7432" width="10.28515625" style="469" customWidth="1"/>
    <col min="7433" max="7433" width="14.85546875" style="469" customWidth="1"/>
    <col min="7434" max="7434" width="13.7109375" style="469" bestFit="1" customWidth="1"/>
    <col min="7435" max="7680" width="9.140625" style="469"/>
    <col min="7681" max="7681" width="11.42578125" style="469" customWidth="1"/>
    <col min="7682" max="7683" width="0" style="469" hidden="1" customWidth="1"/>
    <col min="7684" max="7684" width="12.7109375" style="469" customWidth="1"/>
    <col min="7685" max="7685" width="13.7109375" style="469" bestFit="1" customWidth="1"/>
    <col min="7686" max="7686" width="12.7109375" style="469" customWidth="1"/>
    <col min="7687" max="7687" width="13.7109375" style="469" bestFit="1" customWidth="1"/>
    <col min="7688" max="7688" width="10.28515625" style="469" customWidth="1"/>
    <col min="7689" max="7689" width="14.85546875" style="469" customWidth="1"/>
    <col min="7690" max="7690" width="13.7109375" style="469" bestFit="1" customWidth="1"/>
    <col min="7691" max="7936" width="9.140625" style="469"/>
    <col min="7937" max="7937" width="11.42578125" style="469" customWidth="1"/>
    <col min="7938" max="7939" width="0" style="469" hidden="1" customWidth="1"/>
    <col min="7940" max="7940" width="12.7109375" style="469" customWidth="1"/>
    <col min="7941" max="7941" width="13.7109375" style="469" bestFit="1" customWidth="1"/>
    <col min="7942" max="7942" width="12.7109375" style="469" customWidth="1"/>
    <col min="7943" max="7943" width="13.7109375" style="469" bestFit="1" customWidth="1"/>
    <col min="7944" max="7944" width="10.28515625" style="469" customWidth="1"/>
    <col min="7945" max="7945" width="14.85546875" style="469" customWidth="1"/>
    <col min="7946" max="7946" width="13.7109375" style="469" bestFit="1" customWidth="1"/>
    <col min="7947" max="8192" width="9.140625" style="469"/>
    <col min="8193" max="8193" width="11.42578125" style="469" customWidth="1"/>
    <col min="8194" max="8195" width="0" style="469" hidden="1" customWidth="1"/>
    <col min="8196" max="8196" width="12.7109375" style="469" customWidth="1"/>
    <col min="8197" max="8197" width="13.7109375" style="469" bestFit="1" customWidth="1"/>
    <col min="8198" max="8198" width="12.7109375" style="469" customWidth="1"/>
    <col min="8199" max="8199" width="13.7109375" style="469" bestFit="1" customWidth="1"/>
    <col min="8200" max="8200" width="10.28515625" style="469" customWidth="1"/>
    <col min="8201" max="8201" width="14.85546875" style="469" customWidth="1"/>
    <col min="8202" max="8202" width="13.7109375" style="469" bestFit="1" customWidth="1"/>
    <col min="8203" max="8448" width="9.140625" style="469"/>
    <col min="8449" max="8449" width="11.42578125" style="469" customWidth="1"/>
    <col min="8450" max="8451" width="0" style="469" hidden="1" customWidth="1"/>
    <col min="8452" max="8452" width="12.7109375" style="469" customWidth="1"/>
    <col min="8453" max="8453" width="13.7109375" style="469" bestFit="1" customWidth="1"/>
    <col min="8454" max="8454" width="12.7109375" style="469" customWidth="1"/>
    <col min="8455" max="8455" width="13.7109375" style="469" bestFit="1" customWidth="1"/>
    <col min="8456" max="8456" width="10.28515625" style="469" customWidth="1"/>
    <col min="8457" max="8457" width="14.85546875" style="469" customWidth="1"/>
    <col min="8458" max="8458" width="13.7109375" style="469" bestFit="1" customWidth="1"/>
    <col min="8459" max="8704" width="9.140625" style="469"/>
    <col min="8705" max="8705" width="11.42578125" style="469" customWidth="1"/>
    <col min="8706" max="8707" width="0" style="469" hidden="1" customWidth="1"/>
    <col min="8708" max="8708" width="12.7109375" style="469" customWidth="1"/>
    <col min="8709" max="8709" width="13.7109375" style="469" bestFit="1" customWidth="1"/>
    <col min="8710" max="8710" width="12.7109375" style="469" customWidth="1"/>
    <col min="8711" max="8711" width="13.7109375" style="469" bestFit="1" customWidth="1"/>
    <col min="8712" max="8712" width="10.28515625" style="469" customWidth="1"/>
    <col min="8713" max="8713" width="14.85546875" style="469" customWidth="1"/>
    <col min="8714" max="8714" width="13.7109375" style="469" bestFit="1" customWidth="1"/>
    <col min="8715" max="8960" width="9.140625" style="469"/>
    <col min="8961" max="8961" width="11.42578125" style="469" customWidth="1"/>
    <col min="8962" max="8963" width="0" style="469" hidden="1" customWidth="1"/>
    <col min="8964" max="8964" width="12.7109375" style="469" customWidth="1"/>
    <col min="8965" max="8965" width="13.7109375" style="469" bestFit="1" customWidth="1"/>
    <col min="8966" max="8966" width="12.7109375" style="469" customWidth="1"/>
    <col min="8967" max="8967" width="13.7109375" style="469" bestFit="1" customWidth="1"/>
    <col min="8968" max="8968" width="10.28515625" style="469" customWidth="1"/>
    <col min="8969" max="8969" width="14.85546875" style="469" customWidth="1"/>
    <col min="8970" max="8970" width="13.7109375" style="469" bestFit="1" customWidth="1"/>
    <col min="8971" max="9216" width="9.140625" style="469"/>
    <col min="9217" max="9217" width="11.42578125" style="469" customWidth="1"/>
    <col min="9218" max="9219" width="0" style="469" hidden="1" customWidth="1"/>
    <col min="9220" max="9220" width="12.7109375" style="469" customWidth="1"/>
    <col min="9221" max="9221" width="13.7109375" style="469" bestFit="1" customWidth="1"/>
    <col min="9222" max="9222" width="12.7109375" style="469" customWidth="1"/>
    <col min="9223" max="9223" width="13.7109375" style="469" bestFit="1" customWidth="1"/>
    <col min="9224" max="9224" width="10.28515625" style="469" customWidth="1"/>
    <col min="9225" max="9225" width="14.85546875" style="469" customWidth="1"/>
    <col min="9226" max="9226" width="13.7109375" style="469" bestFit="1" customWidth="1"/>
    <col min="9227" max="9472" width="9.140625" style="469"/>
    <col min="9473" max="9473" width="11.42578125" style="469" customWidth="1"/>
    <col min="9474" max="9475" width="0" style="469" hidden="1" customWidth="1"/>
    <col min="9476" max="9476" width="12.7109375" style="469" customWidth="1"/>
    <col min="9477" max="9477" width="13.7109375" style="469" bestFit="1" customWidth="1"/>
    <col min="9478" max="9478" width="12.7109375" style="469" customWidth="1"/>
    <col min="9479" max="9479" width="13.7109375" style="469" bestFit="1" customWidth="1"/>
    <col min="9480" max="9480" width="10.28515625" style="469" customWidth="1"/>
    <col min="9481" max="9481" width="14.85546875" style="469" customWidth="1"/>
    <col min="9482" max="9482" width="13.7109375" style="469" bestFit="1" customWidth="1"/>
    <col min="9483" max="9728" width="9.140625" style="469"/>
    <col min="9729" max="9729" width="11.42578125" style="469" customWidth="1"/>
    <col min="9730" max="9731" width="0" style="469" hidden="1" customWidth="1"/>
    <col min="9732" max="9732" width="12.7109375" style="469" customWidth="1"/>
    <col min="9733" max="9733" width="13.7109375" style="469" bestFit="1" customWidth="1"/>
    <col min="9734" max="9734" width="12.7109375" style="469" customWidth="1"/>
    <col min="9735" max="9735" width="13.7109375" style="469" bestFit="1" customWidth="1"/>
    <col min="9736" max="9736" width="10.28515625" style="469" customWidth="1"/>
    <col min="9737" max="9737" width="14.85546875" style="469" customWidth="1"/>
    <col min="9738" max="9738" width="13.7109375" style="469" bestFit="1" customWidth="1"/>
    <col min="9739" max="9984" width="9.140625" style="469"/>
    <col min="9985" max="9985" width="11.42578125" style="469" customWidth="1"/>
    <col min="9986" max="9987" width="0" style="469" hidden="1" customWidth="1"/>
    <col min="9988" max="9988" width="12.7109375" style="469" customWidth="1"/>
    <col min="9989" max="9989" width="13.7109375" style="469" bestFit="1" customWidth="1"/>
    <col min="9990" max="9990" width="12.7109375" style="469" customWidth="1"/>
    <col min="9991" max="9991" width="13.7109375" style="469" bestFit="1" customWidth="1"/>
    <col min="9992" max="9992" width="10.28515625" style="469" customWidth="1"/>
    <col min="9993" max="9993" width="14.85546875" style="469" customWidth="1"/>
    <col min="9994" max="9994" width="13.7109375" style="469" bestFit="1" customWidth="1"/>
    <col min="9995" max="10240" width="9.140625" style="469"/>
    <col min="10241" max="10241" width="11.42578125" style="469" customWidth="1"/>
    <col min="10242" max="10243" width="0" style="469" hidden="1" customWidth="1"/>
    <col min="10244" max="10244" width="12.7109375" style="469" customWidth="1"/>
    <col min="10245" max="10245" width="13.7109375" style="469" bestFit="1" customWidth="1"/>
    <col min="10246" max="10246" width="12.7109375" style="469" customWidth="1"/>
    <col min="10247" max="10247" width="13.7109375" style="469" bestFit="1" customWidth="1"/>
    <col min="10248" max="10248" width="10.28515625" style="469" customWidth="1"/>
    <col min="10249" max="10249" width="14.85546875" style="469" customWidth="1"/>
    <col min="10250" max="10250" width="13.7109375" style="469" bestFit="1" customWidth="1"/>
    <col min="10251" max="10496" width="9.140625" style="469"/>
    <col min="10497" max="10497" width="11.42578125" style="469" customWidth="1"/>
    <col min="10498" max="10499" width="0" style="469" hidden="1" customWidth="1"/>
    <col min="10500" max="10500" width="12.7109375" style="469" customWidth="1"/>
    <col min="10501" max="10501" width="13.7109375" style="469" bestFit="1" customWidth="1"/>
    <col min="10502" max="10502" width="12.7109375" style="469" customWidth="1"/>
    <col min="10503" max="10503" width="13.7109375" style="469" bestFit="1" customWidth="1"/>
    <col min="10504" max="10504" width="10.28515625" style="469" customWidth="1"/>
    <col min="10505" max="10505" width="14.85546875" style="469" customWidth="1"/>
    <col min="10506" max="10506" width="13.7109375" style="469" bestFit="1" customWidth="1"/>
    <col min="10507" max="10752" width="9.140625" style="469"/>
    <col min="10753" max="10753" width="11.42578125" style="469" customWidth="1"/>
    <col min="10754" max="10755" width="0" style="469" hidden="1" customWidth="1"/>
    <col min="10756" max="10756" width="12.7109375" style="469" customWidth="1"/>
    <col min="10757" max="10757" width="13.7109375" style="469" bestFit="1" customWidth="1"/>
    <col min="10758" max="10758" width="12.7109375" style="469" customWidth="1"/>
    <col min="10759" max="10759" width="13.7109375" style="469" bestFit="1" customWidth="1"/>
    <col min="10760" max="10760" width="10.28515625" style="469" customWidth="1"/>
    <col min="10761" max="10761" width="14.85546875" style="469" customWidth="1"/>
    <col min="10762" max="10762" width="13.7109375" style="469" bestFit="1" customWidth="1"/>
    <col min="10763" max="11008" width="9.140625" style="469"/>
    <col min="11009" max="11009" width="11.42578125" style="469" customWidth="1"/>
    <col min="11010" max="11011" width="0" style="469" hidden="1" customWidth="1"/>
    <col min="11012" max="11012" width="12.7109375" style="469" customWidth="1"/>
    <col min="11013" max="11013" width="13.7109375" style="469" bestFit="1" customWidth="1"/>
    <col min="11014" max="11014" width="12.7109375" style="469" customWidth="1"/>
    <col min="11015" max="11015" width="13.7109375" style="469" bestFit="1" customWidth="1"/>
    <col min="11016" max="11016" width="10.28515625" style="469" customWidth="1"/>
    <col min="11017" max="11017" width="14.85546875" style="469" customWidth="1"/>
    <col min="11018" max="11018" width="13.7109375" style="469" bestFit="1" customWidth="1"/>
    <col min="11019" max="11264" width="9.140625" style="469"/>
    <col min="11265" max="11265" width="11.42578125" style="469" customWidth="1"/>
    <col min="11266" max="11267" width="0" style="469" hidden="1" customWidth="1"/>
    <col min="11268" max="11268" width="12.7109375" style="469" customWidth="1"/>
    <col min="11269" max="11269" width="13.7109375" style="469" bestFit="1" customWidth="1"/>
    <col min="11270" max="11270" width="12.7109375" style="469" customWidth="1"/>
    <col min="11271" max="11271" width="13.7109375" style="469" bestFit="1" customWidth="1"/>
    <col min="11272" max="11272" width="10.28515625" style="469" customWidth="1"/>
    <col min="11273" max="11273" width="14.85546875" style="469" customWidth="1"/>
    <col min="11274" max="11274" width="13.7109375" style="469" bestFit="1" customWidth="1"/>
    <col min="11275" max="11520" width="9.140625" style="469"/>
    <col min="11521" max="11521" width="11.42578125" style="469" customWidth="1"/>
    <col min="11522" max="11523" width="0" style="469" hidden="1" customWidth="1"/>
    <col min="11524" max="11524" width="12.7109375" style="469" customWidth="1"/>
    <col min="11525" max="11525" width="13.7109375" style="469" bestFit="1" customWidth="1"/>
    <col min="11526" max="11526" width="12.7109375" style="469" customWidth="1"/>
    <col min="11527" max="11527" width="13.7109375" style="469" bestFit="1" customWidth="1"/>
    <col min="11528" max="11528" width="10.28515625" style="469" customWidth="1"/>
    <col min="11529" max="11529" width="14.85546875" style="469" customWidth="1"/>
    <col min="11530" max="11530" width="13.7109375" style="469" bestFit="1" customWidth="1"/>
    <col min="11531" max="11776" width="9.140625" style="469"/>
    <col min="11777" max="11777" width="11.42578125" style="469" customWidth="1"/>
    <col min="11778" max="11779" width="0" style="469" hidden="1" customWidth="1"/>
    <col min="11780" max="11780" width="12.7109375" style="469" customWidth="1"/>
    <col min="11781" max="11781" width="13.7109375" style="469" bestFit="1" customWidth="1"/>
    <col min="11782" max="11782" width="12.7109375" style="469" customWidth="1"/>
    <col min="11783" max="11783" width="13.7109375" style="469" bestFit="1" customWidth="1"/>
    <col min="11784" max="11784" width="10.28515625" style="469" customWidth="1"/>
    <col min="11785" max="11785" width="14.85546875" style="469" customWidth="1"/>
    <col min="11786" max="11786" width="13.7109375" style="469" bestFit="1" customWidth="1"/>
    <col min="11787" max="12032" width="9.140625" style="469"/>
    <col min="12033" max="12033" width="11.42578125" style="469" customWidth="1"/>
    <col min="12034" max="12035" width="0" style="469" hidden="1" customWidth="1"/>
    <col min="12036" max="12036" width="12.7109375" style="469" customWidth="1"/>
    <col min="12037" max="12037" width="13.7109375" style="469" bestFit="1" customWidth="1"/>
    <col min="12038" max="12038" width="12.7109375" style="469" customWidth="1"/>
    <col min="12039" max="12039" width="13.7109375" style="469" bestFit="1" customWidth="1"/>
    <col min="12040" max="12040" width="10.28515625" style="469" customWidth="1"/>
    <col min="12041" max="12041" width="14.85546875" style="469" customWidth="1"/>
    <col min="12042" max="12042" width="13.7109375" style="469" bestFit="1" customWidth="1"/>
    <col min="12043" max="12288" width="9.140625" style="469"/>
    <col min="12289" max="12289" width="11.42578125" style="469" customWidth="1"/>
    <col min="12290" max="12291" width="0" style="469" hidden="1" customWidth="1"/>
    <col min="12292" max="12292" width="12.7109375" style="469" customWidth="1"/>
    <col min="12293" max="12293" width="13.7109375" style="469" bestFit="1" customWidth="1"/>
    <col min="12294" max="12294" width="12.7109375" style="469" customWidth="1"/>
    <col min="12295" max="12295" width="13.7109375" style="469" bestFit="1" customWidth="1"/>
    <col min="12296" max="12296" width="10.28515625" style="469" customWidth="1"/>
    <col min="12297" max="12297" width="14.85546875" style="469" customWidth="1"/>
    <col min="12298" max="12298" width="13.7109375" style="469" bestFit="1" customWidth="1"/>
    <col min="12299" max="12544" width="9.140625" style="469"/>
    <col min="12545" max="12545" width="11.42578125" style="469" customWidth="1"/>
    <col min="12546" max="12547" width="0" style="469" hidden="1" customWidth="1"/>
    <col min="12548" max="12548" width="12.7109375" style="469" customWidth="1"/>
    <col min="12549" max="12549" width="13.7109375" style="469" bestFit="1" customWidth="1"/>
    <col min="12550" max="12550" width="12.7109375" style="469" customWidth="1"/>
    <col min="12551" max="12551" width="13.7109375" style="469" bestFit="1" customWidth="1"/>
    <col min="12552" max="12552" width="10.28515625" style="469" customWidth="1"/>
    <col min="12553" max="12553" width="14.85546875" style="469" customWidth="1"/>
    <col min="12554" max="12554" width="13.7109375" style="469" bestFit="1" customWidth="1"/>
    <col min="12555" max="12800" width="9.140625" style="469"/>
    <col min="12801" max="12801" width="11.42578125" style="469" customWidth="1"/>
    <col min="12802" max="12803" width="0" style="469" hidden="1" customWidth="1"/>
    <col min="12804" max="12804" width="12.7109375" style="469" customWidth="1"/>
    <col min="12805" max="12805" width="13.7109375" style="469" bestFit="1" customWidth="1"/>
    <col min="12806" max="12806" width="12.7109375" style="469" customWidth="1"/>
    <col min="12807" max="12807" width="13.7109375" style="469" bestFit="1" customWidth="1"/>
    <col min="12808" max="12808" width="10.28515625" style="469" customWidth="1"/>
    <col min="12809" max="12809" width="14.85546875" style="469" customWidth="1"/>
    <col min="12810" max="12810" width="13.7109375" style="469" bestFit="1" customWidth="1"/>
    <col min="12811" max="13056" width="9.140625" style="469"/>
    <col min="13057" max="13057" width="11.42578125" style="469" customWidth="1"/>
    <col min="13058" max="13059" width="0" style="469" hidden="1" customWidth="1"/>
    <col min="13060" max="13060" width="12.7109375" style="469" customWidth="1"/>
    <col min="13061" max="13061" width="13.7109375" style="469" bestFit="1" customWidth="1"/>
    <col min="13062" max="13062" width="12.7109375" style="469" customWidth="1"/>
    <col min="13063" max="13063" width="13.7109375" style="469" bestFit="1" customWidth="1"/>
    <col min="13064" max="13064" width="10.28515625" style="469" customWidth="1"/>
    <col min="13065" max="13065" width="14.85546875" style="469" customWidth="1"/>
    <col min="13066" max="13066" width="13.7109375" style="469" bestFit="1" customWidth="1"/>
    <col min="13067" max="13312" width="9.140625" style="469"/>
    <col min="13313" max="13313" width="11.42578125" style="469" customWidth="1"/>
    <col min="13314" max="13315" width="0" style="469" hidden="1" customWidth="1"/>
    <col min="13316" max="13316" width="12.7109375" style="469" customWidth="1"/>
    <col min="13317" max="13317" width="13.7109375" style="469" bestFit="1" customWidth="1"/>
    <col min="13318" max="13318" width="12.7109375" style="469" customWidth="1"/>
    <col min="13319" max="13319" width="13.7109375" style="469" bestFit="1" customWidth="1"/>
    <col min="13320" max="13320" width="10.28515625" style="469" customWidth="1"/>
    <col min="13321" max="13321" width="14.85546875" style="469" customWidth="1"/>
    <col min="13322" max="13322" width="13.7109375" style="469" bestFit="1" customWidth="1"/>
    <col min="13323" max="13568" width="9.140625" style="469"/>
    <col min="13569" max="13569" width="11.42578125" style="469" customWidth="1"/>
    <col min="13570" max="13571" width="0" style="469" hidden="1" customWidth="1"/>
    <col min="13572" max="13572" width="12.7109375" style="469" customWidth="1"/>
    <col min="13573" max="13573" width="13.7109375" style="469" bestFit="1" customWidth="1"/>
    <col min="13574" max="13574" width="12.7109375" style="469" customWidth="1"/>
    <col min="13575" max="13575" width="13.7109375" style="469" bestFit="1" customWidth="1"/>
    <col min="13576" max="13576" width="10.28515625" style="469" customWidth="1"/>
    <col min="13577" max="13577" width="14.85546875" style="469" customWidth="1"/>
    <col min="13578" max="13578" width="13.7109375" style="469" bestFit="1" customWidth="1"/>
    <col min="13579" max="13824" width="9.140625" style="469"/>
    <col min="13825" max="13825" width="11.42578125" style="469" customWidth="1"/>
    <col min="13826" max="13827" width="0" style="469" hidden="1" customWidth="1"/>
    <col min="13828" max="13828" width="12.7109375" style="469" customWidth="1"/>
    <col min="13829" max="13829" width="13.7109375" style="469" bestFit="1" customWidth="1"/>
    <col min="13830" max="13830" width="12.7109375" style="469" customWidth="1"/>
    <col min="13831" max="13831" width="13.7109375" style="469" bestFit="1" customWidth="1"/>
    <col min="13832" max="13832" width="10.28515625" style="469" customWidth="1"/>
    <col min="13833" max="13833" width="14.85546875" style="469" customWidth="1"/>
    <col min="13834" max="13834" width="13.7109375" style="469" bestFit="1" customWidth="1"/>
    <col min="13835" max="14080" width="9.140625" style="469"/>
    <col min="14081" max="14081" width="11.42578125" style="469" customWidth="1"/>
    <col min="14082" max="14083" width="0" style="469" hidden="1" customWidth="1"/>
    <col min="14084" max="14084" width="12.7109375" style="469" customWidth="1"/>
    <col min="14085" max="14085" width="13.7109375" style="469" bestFit="1" customWidth="1"/>
    <col min="14086" max="14086" width="12.7109375" style="469" customWidth="1"/>
    <col min="14087" max="14087" width="13.7109375" style="469" bestFit="1" customWidth="1"/>
    <col min="14088" max="14088" width="10.28515625" style="469" customWidth="1"/>
    <col min="14089" max="14089" width="14.85546875" style="469" customWidth="1"/>
    <col min="14090" max="14090" width="13.7109375" style="469" bestFit="1" customWidth="1"/>
    <col min="14091" max="14336" width="9.140625" style="469"/>
    <col min="14337" max="14337" width="11.42578125" style="469" customWidth="1"/>
    <col min="14338" max="14339" width="0" style="469" hidden="1" customWidth="1"/>
    <col min="14340" max="14340" width="12.7109375" style="469" customWidth="1"/>
    <col min="14341" max="14341" width="13.7109375" style="469" bestFit="1" customWidth="1"/>
    <col min="14342" max="14342" width="12.7109375" style="469" customWidth="1"/>
    <col min="14343" max="14343" width="13.7109375" style="469" bestFit="1" customWidth="1"/>
    <col min="14344" max="14344" width="10.28515625" style="469" customWidth="1"/>
    <col min="14345" max="14345" width="14.85546875" style="469" customWidth="1"/>
    <col min="14346" max="14346" width="13.7109375" style="469" bestFit="1" customWidth="1"/>
    <col min="14347" max="14592" width="9.140625" style="469"/>
    <col min="14593" max="14593" width="11.42578125" style="469" customWidth="1"/>
    <col min="14594" max="14595" width="0" style="469" hidden="1" customWidth="1"/>
    <col min="14596" max="14596" width="12.7109375" style="469" customWidth="1"/>
    <col min="14597" max="14597" width="13.7109375" style="469" bestFit="1" customWidth="1"/>
    <col min="14598" max="14598" width="12.7109375" style="469" customWidth="1"/>
    <col min="14599" max="14599" width="13.7109375" style="469" bestFit="1" customWidth="1"/>
    <col min="14600" max="14600" width="10.28515625" style="469" customWidth="1"/>
    <col min="14601" max="14601" width="14.85546875" style="469" customWidth="1"/>
    <col min="14602" max="14602" width="13.7109375" style="469" bestFit="1" customWidth="1"/>
    <col min="14603" max="14848" width="9.140625" style="469"/>
    <col min="14849" max="14849" width="11.42578125" style="469" customWidth="1"/>
    <col min="14850" max="14851" width="0" style="469" hidden="1" customWidth="1"/>
    <col min="14852" max="14852" width="12.7109375" style="469" customWidth="1"/>
    <col min="14853" max="14853" width="13.7109375" style="469" bestFit="1" customWidth="1"/>
    <col min="14854" max="14854" width="12.7109375" style="469" customWidth="1"/>
    <col min="14855" max="14855" width="13.7109375" style="469" bestFit="1" customWidth="1"/>
    <col min="14856" max="14856" width="10.28515625" style="469" customWidth="1"/>
    <col min="14857" max="14857" width="14.85546875" style="469" customWidth="1"/>
    <col min="14858" max="14858" width="13.7109375" style="469" bestFit="1" customWidth="1"/>
    <col min="14859" max="15104" width="9.140625" style="469"/>
    <col min="15105" max="15105" width="11.42578125" style="469" customWidth="1"/>
    <col min="15106" max="15107" width="0" style="469" hidden="1" customWidth="1"/>
    <col min="15108" max="15108" width="12.7109375" style="469" customWidth="1"/>
    <col min="15109" max="15109" width="13.7109375" style="469" bestFit="1" customWidth="1"/>
    <col min="15110" max="15110" width="12.7109375" style="469" customWidth="1"/>
    <col min="15111" max="15111" width="13.7109375" style="469" bestFit="1" customWidth="1"/>
    <col min="15112" max="15112" width="10.28515625" style="469" customWidth="1"/>
    <col min="15113" max="15113" width="14.85546875" style="469" customWidth="1"/>
    <col min="15114" max="15114" width="13.7109375" style="469" bestFit="1" customWidth="1"/>
    <col min="15115" max="15360" width="9.140625" style="469"/>
    <col min="15361" max="15361" width="11.42578125" style="469" customWidth="1"/>
    <col min="15362" max="15363" width="0" style="469" hidden="1" customWidth="1"/>
    <col min="15364" max="15364" width="12.7109375" style="469" customWidth="1"/>
    <col min="15365" max="15365" width="13.7109375" style="469" bestFit="1" customWidth="1"/>
    <col min="15366" max="15366" width="12.7109375" style="469" customWidth="1"/>
    <col min="15367" max="15367" width="13.7109375" style="469" bestFit="1" customWidth="1"/>
    <col min="15368" max="15368" width="10.28515625" style="469" customWidth="1"/>
    <col min="15369" max="15369" width="14.85546875" style="469" customWidth="1"/>
    <col min="15370" max="15370" width="13.7109375" style="469" bestFit="1" customWidth="1"/>
    <col min="15371" max="15616" width="9.140625" style="469"/>
    <col min="15617" max="15617" width="11.42578125" style="469" customWidth="1"/>
    <col min="15618" max="15619" width="0" style="469" hidden="1" customWidth="1"/>
    <col min="15620" max="15620" width="12.7109375" style="469" customWidth="1"/>
    <col min="15621" max="15621" width="13.7109375" style="469" bestFit="1" customWidth="1"/>
    <col min="15622" max="15622" width="12.7109375" style="469" customWidth="1"/>
    <col min="15623" max="15623" width="13.7109375" style="469" bestFit="1" customWidth="1"/>
    <col min="15624" max="15624" width="10.28515625" style="469" customWidth="1"/>
    <col min="15625" max="15625" width="14.85546875" style="469" customWidth="1"/>
    <col min="15626" max="15626" width="13.7109375" style="469" bestFit="1" customWidth="1"/>
    <col min="15627" max="15872" width="9.140625" style="469"/>
    <col min="15873" max="15873" width="11.42578125" style="469" customWidth="1"/>
    <col min="15874" max="15875" width="0" style="469" hidden="1" customWidth="1"/>
    <col min="15876" max="15876" width="12.7109375" style="469" customWidth="1"/>
    <col min="15877" max="15877" width="13.7109375" style="469" bestFit="1" customWidth="1"/>
    <col min="15878" max="15878" width="12.7109375" style="469" customWidth="1"/>
    <col min="15879" max="15879" width="13.7109375" style="469" bestFit="1" customWidth="1"/>
    <col min="15880" max="15880" width="10.28515625" style="469" customWidth="1"/>
    <col min="15881" max="15881" width="14.85546875" style="469" customWidth="1"/>
    <col min="15882" max="15882" width="13.7109375" style="469" bestFit="1" customWidth="1"/>
    <col min="15883" max="16128" width="9.140625" style="469"/>
    <col min="16129" max="16129" width="11.42578125" style="469" customWidth="1"/>
    <col min="16130" max="16131" width="0" style="469" hidden="1" customWidth="1"/>
    <col min="16132" max="16132" width="12.7109375" style="469" customWidth="1"/>
    <col min="16133" max="16133" width="13.7109375" style="469" bestFit="1" customWidth="1"/>
    <col min="16134" max="16134" width="12.7109375" style="469" customWidth="1"/>
    <col min="16135" max="16135" width="13.7109375" style="469" bestFit="1" customWidth="1"/>
    <col min="16136" max="16136" width="10.28515625" style="469" customWidth="1"/>
    <col min="16137" max="16137" width="14.85546875" style="469" customWidth="1"/>
    <col min="16138" max="16138" width="13.7109375" style="469" bestFit="1" customWidth="1"/>
    <col min="16139" max="16384" width="9.140625" style="469"/>
  </cols>
  <sheetData>
    <row r="1" spans="1:9">
      <c r="A1" s="1626" t="s">
        <v>190</v>
      </c>
      <c r="B1" s="1626"/>
      <c r="C1" s="1626"/>
      <c r="D1" s="1626"/>
      <c r="E1" s="1626"/>
      <c r="F1" s="1626"/>
      <c r="G1" s="1626"/>
      <c r="H1" s="1626"/>
      <c r="I1" s="1626"/>
    </row>
    <row r="2" spans="1:9">
      <c r="A2" s="1627" t="s">
        <v>83</v>
      </c>
      <c r="B2" s="1627"/>
      <c r="C2" s="1627"/>
      <c r="D2" s="1627"/>
      <c r="E2" s="1627"/>
      <c r="F2" s="1627"/>
      <c r="G2" s="1627"/>
      <c r="H2" s="1627"/>
      <c r="I2" s="1627"/>
    </row>
    <row r="3" spans="1:9">
      <c r="A3" s="1627" t="s">
        <v>191</v>
      </c>
      <c r="B3" s="1627"/>
      <c r="C3" s="1627"/>
      <c r="D3" s="1627"/>
      <c r="E3" s="1627"/>
      <c r="F3" s="1627"/>
      <c r="G3" s="1627"/>
      <c r="H3" s="1627"/>
      <c r="I3" s="1627"/>
    </row>
    <row r="4" spans="1:9" ht="16.5" thickBot="1">
      <c r="A4" s="1628" t="s">
        <v>192</v>
      </c>
      <c r="B4" s="1628"/>
      <c r="C4" s="1628"/>
      <c r="D4" s="1628"/>
      <c r="E4" s="1628"/>
      <c r="F4" s="1628"/>
      <c r="G4" s="1628"/>
      <c r="H4" s="1628"/>
      <c r="I4" s="1628"/>
    </row>
    <row r="5" spans="1:9" ht="27.75" customHeight="1" thickTop="1">
      <c r="A5" s="1629" t="s">
        <v>193</v>
      </c>
      <c r="B5" s="1631" t="s">
        <v>709</v>
      </c>
      <c r="C5" s="1631"/>
      <c r="D5" s="1631" t="s">
        <v>4</v>
      </c>
      <c r="E5" s="1631"/>
      <c r="F5" s="1631" t="s">
        <v>44</v>
      </c>
      <c r="G5" s="1631"/>
      <c r="H5" s="1632" t="s">
        <v>132</v>
      </c>
      <c r="I5" s="1633"/>
    </row>
    <row r="6" spans="1:9" ht="33" customHeight="1">
      <c r="A6" s="1630"/>
      <c r="B6" s="511" t="s">
        <v>195</v>
      </c>
      <c r="C6" s="539" t="s">
        <v>712</v>
      </c>
      <c r="D6" s="511" t="s">
        <v>195</v>
      </c>
      <c r="E6" s="539" t="s">
        <v>712</v>
      </c>
      <c r="F6" s="511" t="s">
        <v>195</v>
      </c>
      <c r="G6" s="539" t="s">
        <v>712</v>
      </c>
      <c r="H6" s="512" t="s">
        <v>195</v>
      </c>
      <c r="I6" s="540" t="s">
        <v>712</v>
      </c>
    </row>
    <row r="7" spans="1:9" ht="27.75" customHeight="1">
      <c r="A7" s="513" t="s">
        <v>196</v>
      </c>
      <c r="B7" s="514">
        <v>106.52</v>
      </c>
      <c r="C7" s="515">
        <v>6.9</v>
      </c>
      <c r="D7" s="514">
        <v>115.7</v>
      </c>
      <c r="E7" s="515">
        <v>8.61</v>
      </c>
      <c r="F7" s="514">
        <v>118.34</v>
      </c>
      <c r="G7" s="514">
        <v>2.29</v>
      </c>
      <c r="H7" s="516">
        <v>123.3</v>
      </c>
      <c r="I7" s="517">
        <v>4.1900000000000004</v>
      </c>
    </row>
    <row r="8" spans="1:9" ht="27.75" customHeight="1">
      <c r="A8" s="513" t="s">
        <v>197</v>
      </c>
      <c r="B8" s="518">
        <v>107.05</v>
      </c>
      <c r="C8" s="518">
        <v>7.2</v>
      </c>
      <c r="D8" s="518">
        <v>115.5</v>
      </c>
      <c r="E8" s="518">
        <v>7.9</v>
      </c>
      <c r="F8" s="518">
        <v>119.41</v>
      </c>
      <c r="G8" s="518">
        <v>3.4</v>
      </c>
      <c r="H8" s="519">
        <v>124.03</v>
      </c>
      <c r="I8" s="520">
        <v>3.86</v>
      </c>
    </row>
    <row r="9" spans="1:9" ht="27.75" customHeight="1">
      <c r="A9" s="513" t="s">
        <v>198</v>
      </c>
      <c r="B9" s="521">
        <v>108.37</v>
      </c>
      <c r="C9" s="514">
        <v>8.1999999999999993</v>
      </c>
      <c r="D9" s="521">
        <v>115.66</v>
      </c>
      <c r="E9" s="514">
        <v>6.73</v>
      </c>
      <c r="F9" s="521">
        <v>119.24</v>
      </c>
      <c r="G9" s="514">
        <v>3.1</v>
      </c>
      <c r="H9" s="522">
        <v>124.8</v>
      </c>
      <c r="I9" s="523">
        <v>4.7</v>
      </c>
    </row>
    <row r="10" spans="1:9" ht="27.75" customHeight="1">
      <c r="A10" s="513" t="s">
        <v>199</v>
      </c>
      <c r="B10" s="521">
        <v>110.85</v>
      </c>
      <c r="C10" s="514">
        <v>10.44</v>
      </c>
      <c r="D10" s="521">
        <v>116.12</v>
      </c>
      <c r="E10" s="514">
        <v>4.75</v>
      </c>
      <c r="F10" s="521">
        <v>120.59</v>
      </c>
      <c r="G10" s="514">
        <v>3.85</v>
      </c>
      <c r="H10" s="522"/>
      <c r="I10" s="523"/>
    </row>
    <row r="11" spans="1:9" ht="27.75" customHeight="1">
      <c r="A11" s="513" t="s">
        <v>200</v>
      </c>
      <c r="B11" s="521">
        <v>110.88</v>
      </c>
      <c r="C11" s="514">
        <v>11.58</v>
      </c>
      <c r="D11" s="521">
        <v>115.1</v>
      </c>
      <c r="E11" s="514">
        <v>3.8</v>
      </c>
      <c r="F11" s="521">
        <v>119.92</v>
      </c>
      <c r="G11" s="514">
        <v>4.16</v>
      </c>
      <c r="H11" s="522"/>
      <c r="I11" s="523"/>
    </row>
    <row r="12" spans="1:9" ht="27.75" customHeight="1">
      <c r="A12" s="513" t="s">
        <v>201</v>
      </c>
      <c r="B12" s="521">
        <v>110.5</v>
      </c>
      <c r="C12" s="514">
        <v>12.1</v>
      </c>
      <c r="D12" s="521">
        <v>113.9</v>
      </c>
      <c r="E12" s="514">
        <v>3.2</v>
      </c>
      <c r="F12" s="521">
        <v>118.5</v>
      </c>
      <c r="G12" s="521">
        <v>4</v>
      </c>
      <c r="H12" s="522"/>
      <c r="I12" s="524"/>
    </row>
    <row r="13" spans="1:9" ht="27.75" customHeight="1">
      <c r="A13" s="513" t="s">
        <v>202</v>
      </c>
      <c r="B13" s="521">
        <v>109.8</v>
      </c>
      <c r="C13" s="521">
        <v>11.3</v>
      </c>
      <c r="D13" s="521">
        <v>113.38</v>
      </c>
      <c r="E13" s="521">
        <v>3.26</v>
      </c>
      <c r="F13" s="521">
        <v>119.04</v>
      </c>
      <c r="G13" s="521">
        <v>4.99</v>
      </c>
      <c r="H13" s="522"/>
      <c r="I13" s="524"/>
    </row>
    <row r="14" spans="1:9" ht="27.75" customHeight="1">
      <c r="A14" s="513" t="s">
        <v>203</v>
      </c>
      <c r="B14" s="521">
        <v>109.18</v>
      </c>
      <c r="C14" s="514">
        <v>10.24</v>
      </c>
      <c r="D14" s="521">
        <v>112.4</v>
      </c>
      <c r="E14" s="514">
        <v>2.9</v>
      </c>
      <c r="F14" s="521">
        <v>119.09</v>
      </c>
      <c r="G14" s="521">
        <v>5.96</v>
      </c>
      <c r="H14" s="522"/>
      <c r="I14" s="524"/>
    </row>
    <row r="15" spans="1:9" ht="27.75" customHeight="1">
      <c r="A15" s="513" t="s">
        <v>204</v>
      </c>
      <c r="B15" s="521">
        <v>109.35</v>
      </c>
      <c r="C15" s="514">
        <v>9.7100000000000009</v>
      </c>
      <c r="D15" s="521">
        <v>113.5</v>
      </c>
      <c r="E15" s="514">
        <v>3.8</v>
      </c>
      <c r="F15" s="521">
        <v>119.51</v>
      </c>
      <c r="G15" s="521">
        <v>5.33</v>
      </c>
      <c r="H15" s="522"/>
      <c r="I15" s="524"/>
    </row>
    <row r="16" spans="1:9" ht="27.75" customHeight="1">
      <c r="A16" s="513" t="s">
        <v>205</v>
      </c>
      <c r="B16" s="521">
        <v>111.48</v>
      </c>
      <c r="C16" s="514">
        <v>10.039999999999999</v>
      </c>
      <c r="D16" s="521">
        <v>115.22</v>
      </c>
      <c r="E16" s="514">
        <v>3.36</v>
      </c>
      <c r="F16" s="521">
        <v>120</v>
      </c>
      <c r="G16" s="525">
        <v>4.0999999999999996</v>
      </c>
      <c r="H16" s="522"/>
      <c r="I16" s="526"/>
    </row>
    <row r="17" spans="1:9" ht="27.75" customHeight="1">
      <c r="A17" s="513" t="s">
        <v>206</v>
      </c>
      <c r="B17" s="521">
        <v>112.44</v>
      </c>
      <c r="C17" s="514">
        <v>11.12</v>
      </c>
      <c r="D17" s="521">
        <v>115.57</v>
      </c>
      <c r="E17" s="514">
        <v>2.78</v>
      </c>
      <c r="F17" s="521">
        <v>120.32</v>
      </c>
      <c r="G17" s="525">
        <v>4.12</v>
      </c>
      <c r="H17" s="522"/>
      <c r="I17" s="526"/>
    </row>
    <row r="18" spans="1:9" ht="27.75" customHeight="1">
      <c r="A18" s="513" t="s">
        <v>207</v>
      </c>
      <c r="B18" s="521">
        <v>112.88</v>
      </c>
      <c r="C18" s="527">
        <v>10.44</v>
      </c>
      <c r="D18" s="521">
        <v>115.94</v>
      </c>
      <c r="E18" s="527">
        <v>2.71</v>
      </c>
      <c r="F18" s="528">
        <v>121.3</v>
      </c>
      <c r="G18" s="525">
        <v>4.5999999999999996</v>
      </c>
      <c r="H18" s="529"/>
      <c r="I18" s="526"/>
    </row>
    <row r="19" spans="1:9" ht="27.75" customHeight="1" thickBot="1">
      <c r="A19" s="530" t="s">
        <v>208</v>
      </c>
      <c r="B19" s="531">
        <v>109.94166666666665</v>
      </c>
      <c r="C19" s="532">
        <v>9.9391666666666652</v>
      </c>
      <c r="D19" s="531">
        <f>AVERAGE(D7:D18)</f>
        <v>114.8325</v>
      </c>
      <c r="E19" s="532">
        <f>AVERAGE(E7:E18)</f>
        <v>4.4833333333333334</v>
      </c>
      <c r="F19" s="531">
        <f>AVERAGE(F7:F18)</f>
        <v>119.605</v>
      </c>
      <c r="G19" s="531">
        <f>AVERAGE(G7:G18)</f>
        <v>4.1583333333333332</v>
      </c>
      <c r="H19" s="533">
        <f t="shared" ref="H19:I19" si="0">AVERAGE(H7:H18)</f>
        <v>124.04333333333334</v>
      </c>
      <c r="I19" s="534">
        <f t="shared" si="0"/>
        <v>4.25</v>
      </c>
    </row>
    <row r="20" spans="1:9" ht="16.5" thickTop="1">
      <c r="A20" s="535"/>
      <c r="B20" s="537"/>
      <c r="C20" s="537"/>
    </row>
    <row r="21" spans="1:9">
      <c r="A21" s="537"/>
      <c r="B21" s="537"/>
      <c r="C21" s="537"/>
      <c r="G21" s="538"/>
    </row>
    <row r="23" spans="1:9">
      <c r="F23" s="46"/>
      <c r="G23" s="46"/>
      <c r="H23" s="46"/>
    </row>
  </sheetData>
  <mergeCells count="9">
    <mergeCell ref="A1:I1"/>
    <mergeCell ref="A2:I2"/>
    <mergeCell ref="A3:I3"/>
    <mergeCell ref="A4:I4"/>
    <mergeCell ref="A5:A6"/>
    <mergeCell ref="D5:E5"/>
    <mergeCell ref="F5:G5"/>
    <mergeCell ref="H5:I5"/>
    <mergeCell ref="B5:C5"/>
  </mergeCells>
  <printOptions horizontalCentered="1"/>
  <pageMargins left="0.5" right="0.5" top="0.5" bottom="0.5" header="0.3" footer="0.3"/>
  <pageSetup paperSize="9" scale="83" orientation="portrait" r:id="rId1"/>
</worksheet>
</file>

<file path=xl/worksheets/sheet40.xml><?xml version="1.0" encoding="utf-8"?>
<worksheet xmlns="http://schemas.openxmlformats.org/spreadsheetml/2006/main" xmlns:r="http://schemas.openxmlformats.org/officeDocument/2006/relationships">
  <sheetPr>
    <pageSetUpPr fitToPage="1"/>
  </sheetPr>
  <dimension ref="A1:L37"/>
  <sheetViews>
    <sheetView view="pageBreakPreview" zoomScale="96" zoomScaleSheetLayoutView="96" workbookViewId="0">
      <selection activeCell="R14" sqref="R14"/>
    </sheetView>
  </sheetViews>
  <sheetFormatPr defaultRowHeight="15.75"/>
  <cols>
    <col min="1" max="1" width="9.140625" style="416"/>
    <col min="2" max="2" width="21.28515625" style="416" customWidth="1"/>
    <col min="3" max="5" width="11" style="415" customWidth="1"/>
    <col min="6" max="7" width="10.7109375" style="415" customWidth="1"/>
    <col min="8" max="8" width="11.7109375" style="415" customWidth="1"/>
    <col min="9" max="9" width="10.7109375" style="415" customWidth="1"/>
    <col min="10" max="10" width="11.28515625" style="415" customWidth="1"/>
    <col min="11" max="11" width="11.42578125" style="415" customWidth="1"/>
    <col min="12" max="12" width="12.42578125" style="415" customWidth="1"/>
    <col min="13" max="257" width="9.140625" style="415"/>
    <col min="258" max="258" width="16.140625" style="415" bestFit="1" customWidth="1"/>
    <col min="259" max="261" width="11" style="415" customWidth="1"/>
    <col min="262" max="263" width="10.7109375" style="415" customWidth="1"/>
    <col min="264" max="264" width="11.7109375" style="415" customWidth="1"/>
    <col min="265" max="265" width="10.7109375" style="415" customWidth="1"/>
    <col min="266" max="266" width="11.28515625" style="415" customWidth="1"/>
    <col min="267" max="267" width="11.42578125" style="415" customWidth="1"/>
    <col min="268" max="268" width="12.42578125" style="415" customWidth="1"/>
    <col min="269" max="513" width="9.140625" style="415"/>
    <col min="514" max="514" width="16.140625" style="415" bestFit="1" customWidth="1"/>
    <col min="515" max="517" width="11" style="415" customWidth="1"/>
    <col min="518" max="519" width="10.7109375" style="415" customWidth="1"/>
    <col min="520" max="520" width="11.7109375" style="415" customWidth="1"/>
    <col min="521" max="521" width="10.7109375" style="415" customWidth="1"/>
    <col min="522" max="522" width="11.28515625" style="415" customWidth="1"/>
    <col min="523" max="523" width="11.42578125" style="415" customWidth="1"/>
    <col min="524" max="524" width="12.42578125" style="415" customWidth="1"/>
    <col min="525" max="769" width="9.140625" style="415"/>
    <col min="770" max="770" width="16.140625" style="415" bestFit="1" customWidth="1"/>
    <col min="771" max="773" width="11" style="415" customWidth="1"/>
    <col min="774" max="775" width="10.7109375" style="415" customWidth="1"/>
    <col min="776" max="776" width="11.7109375" style="415" customWidth="1"/>
    <col min="777" max="777" width="10.7109375" style="415" customWidth="1"/>
    <col min="778" max="778" width="11.28515625" style="415" customWidth="1"/>
    <col min="779" max="779" width="11.42578125" style="415" customWidth="1"/>
    <col min="780" max="780" width="12.42578125" style="415" customWidth="1"/>
    <col min="781" max="1025" width="9.140625" style="415"/>
    <col min="1026" max="1026" width="16.140625" style="415" bestFit="1" customWidth="1"/>
    <col min="1027" max="1029" width="11" style="415" customWidth="1"/>
    <col min="1030" max="1031" width="10.7109375" style="415" customWidth="1"/>
    <col min="1032" max="1032" width="11.7109375" style="415" customWidth="1"/>
    <col min="1033" max="1033" width="10.7109375" style="415" customWidth="1"/>
    <col min="1034" max="1034" width="11.28515625" style="415" customWidth="1"/>
    <col min="1035" max="1035" width="11.42578125" style="415" customWidth="1"/>
    <col min="1036" max="1036" width="12.42578125" style="415" customWidth="1"/>
    <col min="1037" max="1281" width="9.140625" style="415"/>
    <col min="1282" max="1282" width="16.140625" style="415" bestFit="1" customWidth="1"/>
    <col min="1283" max="1285" width="11" style="415" customWidth="1"/>
    <col min="1286" max="1287" width="10.7109375" style="415" customWidth="1"/>
    <col min="1288" max="1288" width="11.7109375" style="415" customWidth="1"/>
    <col min="1289" max="1289" width="10.7109375" style="415" customWidth="1"/>
    <col min="1290" max="1290" width="11.28515625" style="415" customWidth="1"/>
    <col min="1291" max="1291" width="11.42578125" style="415" customWidth="1"/>
    <col min="1292" max="1292" width="12.42578125" style="415" customWidth="1"/>
    <col min="1293" max="1537" width="9.140625" style="415"/>
    <col min="1538" max="1538" width="16.140625" style="415" bestFit="1" customWidth="1"/>
    <col min="1539" max="1541" width="11" style="415" customWidth="1"/>
    <col min="1542" max="1543" width="10.7109375" style="415" customWidth="1"/>
    <col min="1544" max="1544" width="11.7109375" style="415" customWidth="1"/>
    <col min="1545" max="1545" width="10.7109375" style="415" customWidth="1"/>
    <col min="1546" max="1546" width="11.28515625" style="415" customWidth="1"/>
    <col min="1547" max="1547" width="11.42578125" style="415" customWidth="1"/>
    <col min="1548" max="1548" width="12.42578125" style="415" customWidth="1"/>
    <col min="1549" max="1793" width="9.140625" style="415"/>
    <col min="1794" max="1794" width="16.140625" style="415" bestFit="1" customWidth="1"/>
    <col min="1795" max="1797" width="11" style="415" customWidth="1"/>
    <col min="1798" max="1799" width="10.7109375" style="415" customWidth="1"/>
    <col min="1800" max="1800" width="11.7109375" style="415" customWidth="1"/>
    <col min="1801" max="1801" width="10.7109375" style="415" customWidth="1"/>
    <col min="1802" max="1802" width="11.28515625" style="415" customWidth="1"/>
    <col min="1803" max="1803" width="11.42578125" style="415" customWidth="1"/>
    <col min="1804" max="1804" width="12.42578125" style="415" customWidth="1"/>
    <col min="1805" max="2049" width="9.140625" style="415"/>
    <col min="2050" max="2050" width="16.140625" style="415" bestFit="1" customWidth="1"/>
    <col min="2051" max="2053" width="11" style="415" customWidth="1"/>
    <col min="2054" max="2055" width="10.7109375" style="415" customWidth="1"/>
    <col min="2056" max="2056" width="11.7109375" style="415" customWidth="1"/>
    <col min="2057" max="2057" width="10.7109375" style="415" customWidth="1"/>
    <col min="2058" max="2058" width="11.28515625" style="415" customWidth="1"/>
    <col min="2059" max="2059" width="11.42578125" style="415" customWidth="1"/>
    <col min="2060" max="2060" width="12.42578125" style="415" customWidth="1"/>
    <col min="2061" max="2305" width="9.140625" style="415"/>
    <col min="2306" max="2306" width="16.140625" style="415" bestFit="1" customWidth="1"/>
    <col min="2307" max="2309" width="11" style="415" customWidth="1"/>
    <col min="2310" max="2311" width="10.7109375" style="415" customWidth="1"/>
    <col min="2312" max="2312" width="11.7109375" style="415" customWidth="1"/>
    <col min="2313" max="2313" width="10.7109375" style="415" customWidth="1"/>
    <col min="2314" max="2314" width="11.28515625" style="415" customWidth="1"/>
    <col min="2315" max="2315" width="11.42578125" style="415" customWidth="1"/>
    <col min="2316" max="2316" width="12.42578125" style="415" customWidth="1"/>
    <col min="2317" max="2561" width="9.140625" style="415"/>
    <col min="2562" max="2562" width="16.140625" style="415" bestFit="1" customWidth="1"/>
    <col min="2563" max="2565" width="11" style="415" customWidth="1"/>
    <col min="2566" max="2567" width="10.7109375" style="415" customWidth="1"/>
    <col min="2568" max="2568" width="11.7109375" style="415" customWidth="1"/>
    <col min="2569" max="2569" width="10.7109375" style="415" customWidth="1"/>
    <col min="2570" max="2570" width="11.28515625" style="415" customWidth="1"/>
    <col min="2571" max="2571" width="11.42578125" style="415" customWidth="1"/>
    <col min="2572" max="2572" width="12.42578125" style="415" customWidth="1"/>
    <col min="2573" max="2817" width="9.140625" style="415"/>
    <col min="2818" max="2818" width="16.140625" style="415" bestFit="1" customWidth="1"/>
    <col min="2819" max="2821" width="11" style="415" customWidth="1"/>
    <col min="2822" max="2823" width="10.7109375" style="415" customWidth="1"/>
    <col min="2824" max="2824" width="11.7109375" style="415" customWidth="1"/>
    <col min="2825" max="2825" width="10.7109375" style="415" customWidth="1"/>
    <col min="2826" max="2826" width="11.28515625" style="415" customWidth="1"/>
    <col min="2827" max="2827" width="11.42578125" style="415" customWidth="1"/>
    <col min="2828" max="2828" width="12.42578125" style="415" customWidth="1"/>
    <col min="2829" max="3073" width="9.140625" style="415"/>
    <col min="3074" max="3074" width="16.140625" style="415" bestFit="1" customWidth="1"/>
    <col min="3075" max="3077" width="11" style="415" customWidth="1"/>
    <col min="3078" max="3079" width="10.7109375" style="415" customWidth="1"/>
    <col min="3080" max="3080" width="11.7109375" style="415" customWidth="1"/>
    <col min="3081" max="3081" width="10.7109375" style="415" customWidth="1"/>
    <col min="3082" max="3082" width="11.28515625" style="415" customWidth="1"/>
    <col min="3083" max="3083" width="11.42578125" style="415" customWidth="1"/>
    <col min="3084" max="3084" width="12.42578125" style="415" customWidth="1"/>
    <col min="3085" max="3329" width="9.140625" style="415"/>
    <col min="3330" max="3330" width="16.140625" style="415" bestFit="1" customWidth="1"/>
    <col min="3331" max="3333" width="11" style="415" customWidth="1"/>
    <col min="3334" max="3335" width="10.7109375" style="415" customWidth="1"/>
    <col min="3336" max="3336" width="11.7109375" style="415" customWidth="1"/>
    <col min="3337" max="3337" width="10.7109375" style="415" customWidth="1"/>
    <col min="3338" max="3338" width="11.28515625" style="415" customWidth="1"/>
    <col min="3339" max="3339" width="11.42578125" style="415" customWidth="1"/>
    <col min="3340" max="3340" width="12.42578125" style="415" customWidth="1"/>
    <col min="3341" max="3585" width="9.140625" style="415"/>
    <col min="3586" max="3586" width="16.140625" style="415" bestFit="1" customWidth="1"/>
    <col min="3587" max="3589" width="11" style="415" customWidth="1"/>
    <col min="3590" max="3591" width="10.7109375" style="415" customWidth="1"/>
    <col min="3592" max="3592" width="11.7109375" style="415" customWidth="1"/>
    <col min="3593" max="3593" width="10.7109375" style="415" customWidth="1"/>
    <col min="3594" max="3594" width="11.28515625" style="415" customWidth="1"/>
    <col min="3595" max="3595" width="11.42578125" style="415" customWidth="1"/>
    <col min="3596" max="3596" width="12.42578125" style="415" customWidth="1"/>
    <col min="3597" max="3841" width="9.140625" style="415"/>
    <col min="3842" max="3842" width="16.140625" style="415" bestFit="1" customWidth="1"/>
    <col min="3843" max="3845" width="11" style="415" customWidth="1"/>
    <col min="3846" max="3847" width="10.7109375" style="415" customWidth="1"/>
    <col min="3848" max="3848" width="11.7109375" style="415" customWidth="1"/>
    <col min="3849" max="3849" width="10.7109375" style="415" customWidth="1"/>
    <col min="3850" max="3850" width="11.28515625" style="415" customWidth="1"/>
    <col min="3851" max="3851" width="11.42578125" style="415" customWidth="1"/>
    <col min="3852" max="3852" width="12.42578125" style="415" customWidth="1"/>
    <col min="3853" max="4097" width="9.140625" style="415"/>
    <col min="4098" max="4098" width="16.140625" style="415" bestFit="1" customWidth="1"/>
    <col min="4099" max="4101" width="11" style="415" customWidth="1"/>
    <col min="4102" max="4103" width="10.7109375" style="415" customWidth="1"/>
    <col min="4104" max="4104" width="11.7109375" style="415" customWidth="1"/>
    <col min="4105" max="4105" width="10.7109375" style="415" customWidth="1"/>
    <col min="4106" max="4106" width="11.28515625" style="415" customWidth="1"/>
    <col min="4107" max="4107" width="11.42578125" style="415" customWidth="1"/>
    <col min="4108" max="4108" width="12.42578125" style="415" customWidth="1"/>
    <col min="4109" max="4353" width="9.140625" style="415"/>
    <col min="4354" max="4354" width="16.140625" style="415" bestFit="1" customWidth="1"/>
    <col min="4355" max="4357" width="11" style="415" customWidth="1"/>
    <col min="4358" max="4359" width="10.7109375" style="415" customWidth="1"/>
    <col min="4360" max="4360" width="11.7109375" style="415" customWidth="1"/>
    <col min="4361" max="4361" width="10.7109375" style="415" customWidth="1"/>
    <col min="4362" max="4362" width="11.28515625" style="415" customWidth="1"/>
    <col min="4363" max="4363" width="11.42578125" style="415" customWidth="1"/>
    <col min="4364" max="4364" width="12.42578125" style="415" customWidth="1"/>
    <col min="4365" max="4609" width="9.140625" style="415"/>
    <col min="4610" max="4610" width="16.140625" style="415" bestFit="1" customWidth="1"/>
    <col min="4611" max="4613" width="11" style="415" customWidth="1"/>
    <col min="4614" max="4615" width="10.7109375" style="415" customWidth="1"/>
    <col min="4616" max="4616" width="11.7109375" style="415" customWidth="1"/>
    <col min="4617" max="4617" width="10.7109375" style="415" customWidth="1"/>
    <col min="4618" max="4618" width="11.28515625" style="415" customWidth="1"/>
    <col min="4619" max="4619" width="11.42578125" style="415" customWidth="1"/>
    <col min="4620" max="4620" width="12.42578125" style="415" customWidth="1"/>
    <col min="4621" max="4865" width="9.140625" style="415"/>
    <col min="4866" max="4866" width="16.140625" style="415" bestFit="1" customWidth="1"/>
    <col min="4867" max="4869" width="11" style="415" customWidth="1"/>
    <col min="4870" max="4871" width="10.7109375" style="415" customWidth="1"/>
    <col min="4872" max="4872" width="11.7109375" style="415" customWidth="1"/>
    <col min="4873" max="4873" width="10.7109375" style="415" customWidth="1"/>
    <col min="4874" max="4874" width="11.28515625" style="415" customWidth="1"/>
    <col min="4875" max="4875" width="11.42578125" style="415" customWidth="1"/>
    <col min="4876" max="4876" width="12.42578125" style="415" customWidth="1"/>
    <col min="4877" max="5121" width="9.140625" style="415"/>
    <col min="5122" max="5122" width="16.140625" style="415" bestFit="1" customWidth="1"/>
    <col min="5123" max="5125" width="11" style="415" customWidth="1"/>
    <col min="5126" max="5127" width="10.7109375" style="415" customWidth="1"/>
    <col min="5128" max="5128" width="11.7109375" style="415" customWidth="1"/>
    <col min="5129" max="5129" width="10.7109375" style="415" customWidth="1"/>
    <col min="5130" max="5130" width="11.28515625" style="415" customWidth="1"/>
    <col min="5131" max="5131" width="11.42578125" style="415" customWidth="1"/>
    <col min="5132" max="5132" width="12.42578125" style="415" customWidth="1"/>
    <col min="5133" max="5377" width="9.140625" style="415"/>
    <col min="5378" max="5378" width="16.140625" style="415" bestFit="1" customWidth="1"/>
    <col min="5379" max="5381" width="11" style="415" customWidth="1"/>
    <col min="5382" max="5383" width="10.7109375" style="415" customWidth="1"/>
    <col min="5384" max="5384" width="11.7109375" style="415" customWidth="1"/>
    <col min="5385" max="5385" width="10.7109375" style="415" customWidth="1"/>
    <col min="5386" max="5386" width="11.28515625" style="415" customWidth="1"/>
    <col min="5387" max="5387" width="11.42578125" style="415" customWidth="1"/>
    <col min="5388" max="5388" width="12.42578125" style="415" customWidth="1"/>
    <col min="5389" max="5633" width="9.140625" style="415"/>
    <col min="5634" max="5634" width="16.140625" style="415" bestFit="1" customWidth="1"/>
    <col min="5635" max="5637" width="11" style="415" customWidth="1"/>
    <col min="5638" max="5639" width="10.7109375" style="415" customWidth="1"/>
    <col min="5640" max="5640" width="11.7109375" style="415" customWidth="1"/>
    <col min="5641" max="5641" width="10.7109375" style="415" customWidth="1"/>
    <col min="5642" max="5642" width="11.28515625" style="415" customWidth="1"/>
    <col min="5643" max="5643" width="11.42578125" style="415" customWidth="1"/>
    <col min="5644" max="5644" width="12.42578125" style="415" customWidth="1"/>
    <col min="5645" max="5889" width="9.140625" style="415"/>
    <col min="5890" max="5890" width="16.140625" style="415" bestFit="1" customWidth="1"/>
    <col min="5891" max="5893" width="11" style="415" customWidth="1"/>
    <col min="5894" max="5895" width="10.7109375" style="415" customWidth="1"/>
    <col min="5896" max="5896" width="11.7109375" style="415" customWidth="1"/>
    <col min="5897" max="5897" width="10.7109375" style="415" customWidth="1"/>
    <col min="5898" max="5898" width="11.28515625" style="415" customWidth="1"/>
    <col min="5899" max="5899" width="11.42578125" style="415" customWidth="1"/>
    <col min="5900" max="5900" width="12.42578125" style="415" customWidth="1"/>
    <col min="5901" max="6145" width="9.140625" style="415"/>
    <col min="6146" max="6146" width="16.140625" style="415" bestFit="1" customWidth="1"/>
    <col min="6147" max="6149" width="11" style="415" customWidth="1"/>
    <col min="6150" max="6151" width="10.7109375" style="415" customWidth="1"/>
    <col min="6152" max="6152" width="11.7109375" style="415" customWidth="1"/>
    <col min="6153" max="6153" width="10.7109375" style="415" customWidth="1"/>
    <col min="6154" max="6154" width="11.28515625" style="415" customWidth="1"/>
    <col min="6155" max="6155" width="11.42578125" style="415" customWidth="1"/>
    <col min="6156" max="6156" width="12.42578125" style="415" customWidth="1"/>
    <col min="6157" max="6401" width="9.140625" style="415"/>
    <col min="6402" max="6402" width="16.140625" style="415" bestFit="1" customWidth="1"/>
    <col min="6403" max="6405" width="11" style="415" customWidth="1"/>
    <col min="6406" max="6407" width="10.7109375" style="415" customWidth="1"/>
    <col min="6408" max="6408" width="11.7109375" style="415" customWidth="1"/>
    <col min="6409" max="6409" width="10.7109375" style="415" customWidth="1"/>
    <col min="6410" max="6410" width="11.28515625" style="415" customWidth="1"/>
    <col min="6411" max="6411" width="11.42578125" style="415" customWidth="1"/>
    <col min="6412" max="6412" width="12.42578125" style="415" customWidth="1"/>
    <col min="6413" max="6657" width="9.140625" style="415"/>
    <col min="6658" max="6658" width="16.140625" style="415" bestFit="1" customWidth="1"/>
    <col min="6659" max="6661" width="11" style="415" customWidth="1"/>
    <col min="6662" max="6663" width="10.7109375" style="415" customWidth="1"/>
    <col min="6664" max="6664" width="11.7109375" style="415" customWidth="1"/>
    <col min="6665" max="6665" width="10.7109375" style="415" customWidth="1"/>
    <col min="6666" max="6666" width="11.28515625" style="415" customWidth="1"/>
    <col min="6667" max="6667" width="11.42578125" style="415" customWidth="1"/>
    <col min="6668" max="6668" width="12.42578125" style="415" customWidth="1"/>
    <col min="6669" max="6913" width="9.140625" style="415"/>
    <col min="6914" max="6914" width="16.140625" style="415" bestFit="1" customWidth="1"/>
    <col min="6915" max="6917" width="11" style="415" customWidth="1"/>
    <col min="6918" max="6919" width="10.7109375" style="415" customWidth="1"/>
    <col min="6920" max="6920" width="11.7109375" style="415" customWidth="1"/>
    <col min="6921" max="6921" width="10.7109375" style="415" customWidth="1"/>
    <col min="6922" max="6922" width="11.28515625" style="415" customWidth="1"/>
    <col min="6923" max="6923" width="11.42578125" style="415" customWidth="1"/>
    <col min="6924" max="6924" width="12.42578125" style="415" customWidth="1"/>
    <col min="6925" max="7169" width="9.140625" style="415"/>
    <col min="7170" max="7170" width="16.140625" style="415" bestFit="1" customWidth="1"/>
    <col min="7171" max="7173" width="11" style="415" customWidth="1"/>
    <col min="7174" max="7175" width="10.7109375" style="415" customWidth="1"/>
    <col min="7176" max="7176" width="11.7109375" style="415" customWidth="1"/>
    <col min="7177" max="7177" width="10.7109375" style="415" customWidth="1"/>
    <col min="7178" max="7178" width="11.28515625" style="415" customWidth="1"/>
    <col min="7179" max="7179" width="11.42578125" style="415" customWidth="1"/>
    <col min="7180" max="7180" width="12.42578125" style="415" customWidth="1"/>
    <col min="7181" max="7425" width="9.140625" style="415"/>
    <col min="7426" max="7426" width="16.140625" style="415" bestFit="1" customWidth="1"/>
    <col min="7427" max="7429" width="11" style="415" customWidth="1"/>
    <col min="7430" max="7431" width="10.7109375" style="415" customWidth="1"/>
    <col min="7432" max="7432" width="11.7109375" style="415" customWidth="1"/>
    <col min="7433" max="7433" width="10.7109375" style="415" customWidth="1"/>
    <col min="7434" max="7434" width="11.28515625" style="415" customWidth="1"/>
    <col min="7435" max="7435" width="11.42578125" style="415" customWidth="1"/>
    <col min="7436" max="7436" width="12.42578125" style="415" customWidth="1"/>
    <col min="7437" max="7681" width="9.140625" style="415"/>
    <col min="7682" max="7682" width="16.140625" style="415" bestFit="1" customWidth="1"/>
    <col min="7683" max="7685" width="11" style="415" customWidth="1"/>
    <col min="7686" max="7687" width="10.7109375" style="415" customWidth="1"/>
    <col min="7688" max="7688" width="11.7109375" style="415" customWidth="1"/>
    <col min="7689" max="7689" width="10.7109375" style="415" customWidth="1"/>
    <col min="7690" max="7690" width="11.28515625" style="415" customWidth="1"/>
    <col min="7691" max="7691" width="11.42578125" style="415" customWidth="1"/>
    <col min="7692" max="7692" width="12.42578125" style="415" customWidth="1"/>
    <col min="7693" max="7937" width="9.140625" style="415"/>
    <col min="7938" max="7938" width="16.140625" style="415" bestFit="1" customWidth="1"/>
    <col min="7939" max="7941" width="11" style="415" customWidth="1"/>
    <col min="7942" max="7943" width="10.7109375" style="415" customWidth="1"/>
    <col min="7944" max="7944" width="11.7109375" style="415" customWidth="1"/>
    <col min="7945" max="7945" width="10.7109375" style="415" customWidth="1"/>
    <col min="7946" max="7946" width="11.28515625" style="415" customWidth="1"/>
    <col min="7947" max="7947" width="11.42578125" style="415" customWidth="1"/>
    <col min="7948" max="7948" width="12.42578125" style="415" customWidth="1"/>
    <col min="7949" max="8193" width="9.140625" style="415"/>
    <col min="8194" max="8194" width="16.140625" style="415" bestFit="1" customWidth="1"/>
    <col min="8195" max="8197" width="11" style="415" customWidth="1"/>
    <col min="8198" max="8199" width="10.7109375" style="415" customWidth="1"/>
    <col min="8200" max="8200" width="11.7109375" style="415" customWidth="1"/>
    <col min="8201" max="8201" width="10.7109375" style="415" customWidth="1"/>
    <col min="8202" max="8202" width="11.28515625" style="415" customWidth="1"/>
    <col min="8203" max="8203" width="11.42578125" style="415" customWidth="1"/>
    <col min="8204" max="8204" width="12.42578125" style="415" customWidth="1"/>
    <col min="8205" max="8449" width="9.140625" style="415"/>
    <col min="8450" max="8450" width="16.140625" style="415" bestFit="1" customWidth="1"/>
    <col min="8451" max="8453" width="11" style="415" customWidth="1"/>
    <col min="8454" max="8455" width="10.7109375" style="415" customWidth="1"/>
    <col min="8456" max="8456" width="11.7109375" style="415" customWidth="1"/>
    <col min="8457" max="8457" width="10.7109375" style="415" customWidth="1"/>
    <col min="8458" max="8458" width="11.28515625" style="415" customWidth="1"/>
    <col min="8459" max="8459" width="11.42578125" style="415" customWidth="1"/>
    <col min="8460" max="8460" width="12.42578125" style="415" customWidth="1"/>
    <col min="8461" max="8705" width="9.140625" style="415"/>
    <col min="8706" max="8706" width="16.140625" style="415" bestFit="1" customWidth="1"/>
    <col min="8707" max="8709" width="11" style="415" customWidth="1"/>
    <col min="8710" max="8711" width="10.7109375" style="415" customWidth="1"/>
    <col min="8712" max="8712" width="11.7109375" style="415" customWidth="1"/>
    <col min="8713" max="8713" width="10.7109375" style="415" customWidth="1"/>
    <col min="8714" max="8714" width="11.28515625" style="415" customWidth="1"/>
    <col min="8715" max="8715" width="11.42578125" style="415" customWidth="1"/>
    <col min="8716" max="8716" width="12.42578125" style="415" customWidth="1"/>
    <col min="8717" max="8961" width="9.140625" style="415"/>
    <col min="8962" max="8962" width="16.140625" style="415" bestFit="1" customWidth="1"/>
    <col min="8963" max="8965" width="11" style="415" customWidth="1"/>
    <col min="8966" max="8967" width="10.7109375" style="415" customWidth="1"/>
    <col min="8968" max="8968" width="11.7109375" style="415" customWidth="1"/>
    <col min="8969" max="8969" width="10.7109375" style="415" customWidth="1"/>
    <col min="8970" max="8970" width="11.28515625" style="415" customWidth="1"/>
    <col min="8971" max="8971" width="11.42578125" style="415" customWidth="1"/>
    <col min="8972" max="8972" width="12.42578125" style="415" customWidth="1"/>
    <col min="8973" max="9217" width="9.140625" style="415"/>
    <col min="9218" max="9218" width="16.140625" style="415" bestFit="1" customWidth="1"/>
    <col min="9219" max="9221" width="11" style="415" customWidth="1"/>
    <col min="9222" max="9223" width="10.7109375" style="415" customWidth="1"/>
    <col min="9224" max="9224" width="11.7109375" style="415" customWidth="1"/>
    <col min="9225" max="9225" width="10.7109375" style="415" customWidth="1"/>
    <col min="9226" max="9226" width="11.28515625" style="415" customWidth="1"/>
    <col min="9227" max="9227" width="11.42578125" style="415" customWidth="1"/>
    <col min="9228" max="9228" width="12.42578125" style="415" customWidth="1"/>
    <col min="9229" max="9473" width="9.140625" style="415"/>
    <col min="9474" max="9474" width="16.140625" style="415" bestFit="1" customWidth="1"/>
    <col min="9475" max="9477" width="11" style="415" customWidth="1"/>
    <col min="9478" max="9479" width="10.7109375" style="415" customWidth="1"/>
    <col min="9480" max="9480" width="11.7109375" style="415" customWidth="1"/>
    <col min="9481" max="9481" width="10.7109375" style="415" customWidth="1"/>
    <col min="9482" max="9482" width="11.28515625" style="415" customWidth="1"/>
    <col min="9483" max="9483" width="11.42578125" style="415" customWidth="1"/>
    <col min="9484" max="9484" width="12.42578125" style="415" customWidth="1"/>
    <col min="9485" max="9729" width="9.140625" style="415"/>
    <col min="9730" max="9730" width="16.140625" style="415" bestFit="1" customWidth="1"/>
    <col min="9731" max="9733" width="11" style="415" customWidth="1"/>
    <col min="9734" max="9735" width="10.7109375" style="415" customWidth="1"/>
    <col min="9736" max="9736" width="11.7109375" style="415" customWidth="1"/>
    <col min="9737" max="9737" width="10.7109375" style="415" customWidth="1"/>
    <col min="9738" max="9738" width="11.28515625" style="415" customWidth="1"/>
    <col min="9739" max="9739" width="11.42578125" style="415" customWidth="1"/>
    <col min="9740" max="9740" width="12.42578125" style="415" customWidth="1"/>
    <col min="9741" max="9985" width="9.140625" style="415"/>
    <col min="9986" max="9986" width="16.140625" style="415" bestFit="1" customWidth="1"/>
    <col min="9987" max="9989" width="11" style="415" customWidth="1"/>
    <col min="9990" max="9991" width="10.7109375" style="415" customWidth="1"/>
    <col min="9992" max="9992" width="11.7109375" style="415" customWidth="1"/>
    <col min="9993" max="9993" width="10.7109375" style="415" customWidth="1"/>
    <col min="9994" max="9994" width="11.28515625" style="415" customWidth="1"/>
    <col min="9995" max="9995" width="11.42578125" style="415" customWidth="1"/>
    <col min="9996" max="9996" width="12.42578125" style="415" customWidth="1"/>
    <col min="9997" max="10241" width="9.140625" style="415"/>
    <col min="10242" max="10242" width="16.140625" style="415" bestFit="1" customWidth="1"/>
    <col min="10243" max="10245" width="11" style="415" customWidth="1"/>
    <col min="10246" max="10247" width="10.7109375" style="415" customWidth="1"/>
    <col min="10248" max="10248" width="11.7109375" style="415" customWidth="1"/>
    <col min="10249" max="10249" width="10.7109375" style="415" customWidth="1"/>
    <col min="10250" max="10250" width="11.28515625" style="415" customWidth="1"/>
    <col min="10251" max="10251" width="11.42578125" style="415" customWidth="1"/>
    <col min="10252" max="10252" width="12.42578125" style="415" customWidth="1"/>
    <col min="10253" max="10497" width="9.140625" style="415"/>
    <col min="10498" max="10498" width="16.140625" style="415" bestFit="1" customWidth="1"/>
    <col min="10499" max="10501" width="11" style="415" customWidth="1"/>
    <col min="10502" max="10503" width="10.7109375" style="415" customWidth="1"/>
    <col min="10504" max="10504" width="11.7109375" style="415" customWidth="1"/>
    <col min="10505" max="10505" width="10.7109375" style="415" customWidth="1"/>
    <col min="10506" max="10506" width="11.28515625" style="415" customWidth="1"/>
    <col min="10507" max="10507" width="11.42578125" style="415" customWidth="1"/>
    <col min="10508" max="10508" width="12.42578125" style="415" customWidth="1"/>
    <col min="10509" max="10753" width="9.140625" style="415"/>
    <col min="10754" max="10754" width="16.140625" style="415" bestFit="1" customWidth="1"/>
    <col min="10755" max="10757" width="11" style="415" customWidth="1"/>
    <col min="10758" max="10759" width="10.7109375" style="415" customWidth="1"/>
    <col min="10760" max="10760" width="11.7109375" style="415" customWidth="1"/>
    <col min="10761" max="10761" width="10.7109375" style="415" customWidth="1"/>
    <col min="10762" max="10762" width="11.28515625" style="415" customWidth="1"/>
    <col min="10763" max="10763" width="11.42578125" style="415" customWidth="1"/>
    <col min="10764" max="10764" width="12.42578125" style="415" customWidth="1"/>
    <col min="10765" max="11009" width="9.140625" style="415"/>
    <col min="11010" max="11010" width="16.140625" style="415" bestFit="1" customWidth="1"/>
    <col min="11011" max="11013" width="11" style="415" customWidth="1"/>
    <col min="11014" max="11015" width="10.7109375" style="415" customWidth="1"/>
    <col min="11016" max="11016" width="11.7109375" style="415" customWidth="1"/>
    <col min="11017" max="11017" width="10.7109375" style="415" customWidth="1"/>
    <col min="11018" max="11018" width="11.28515625" style="415" customWidth="1"/>
    <col min="11019" max="11019" width="11.42578125" style="415" customWidth="1"/>
    <col min="11020" max="11020" width="12.42578125" style="415" customWidth="1"/>
    <col min="11021" max="11265" width="9.140625" style="415"/>
    <col min="11266" max="11266" width="16.140625" style="415" bestFit="1" customWidth="1"/>
    <col min="11267" max="11269" width="11" style="415" customWidth="1"/>
    <col min="11270" max="11271" width="10.7109375" style="415" customWidth="1"/>
    <col min="11272" max="11272" width="11.7109375" style="415" customWidth="1"/>
    <col min="11273" max="11273" width="10.7109375" style="415" customWidth="1"/>
    <col min="11274" max="11274" width="11.28515625" style="415" customWidth="1"/>
    <col min="11275" max="11275" width="11.42578125" style="415" customWidth="1"/>
    <col min="11276" max="11276" width="12.42578125" style="415" customWidth="1"/>
    <col min="11277" max="11521" width="9.140625" style="415"/>
    <col min="11522" max="11522" width="16.140625" style="415" bestFit="1" customWidth="1"/>
    <col min="11523" max="11525" width="11" style="415" customWidth="1"/>
    <col min="11526" max="11527" width="10.7109375" style="415" customWidth="1"/>
    <col min="11528" max="11528" width="11.7109375" style="415" customWidth="1"/>
    <col min="11529" max="11529" width="10.7109375" style="415" customWidth="1"/>
    <col min="11530" max="11530" width="11.28515625" style="415" customWidth="1"/>
    <col min="11531" max="11531" width="11.42578125" style="415" customWidth="1"/>
    <col min="11532" max="11532" width="12.42578125" style="415" customWidth="1"/>
    <col min="11533" max="11777" width="9.140625" style="415"/>
    <col min="11778" max="11778" width="16.140625" style="415" bestFit="1" customWidth="1"/>
    <col min="11779" max="11781" width="11" style="415" customWidth="1"/>
    <col min="11782" max="11783" width="10.7109375" style="415" customWidth="1"/>
    <col min="11784" max="11784" width="11.7109375" style="415" customWidth="1"/>
    <col min="11785" max="11785" width="10.7109375" style="415" customWidth="1"/>
    <col min="11786" max="11786" width="11.28515625" style="415" customWidth="1"/>
    <col min="11787" max="11787" width="11.42578125" style="415" customWidth="1"/>
    <col min="11788" max="11788" width="12.42578125" style="415" customWidth="1"/>
    <col min="11789" max="12033" width="9.140625" style="415"/>
    <col min="12034" max="12034" width="16.140625" style="415" bestFit="1" customWidth="1"/>
    <col min="12035" max="12037" width="11" style="415" customWidth="1"/>
    <col min="12038" max="12039" width="10.7109375" style="415" customWidth="1"/>
    <col min="12040" max="12040" width="11.7109375" style="415" customWidth="1"/>
    <col min="12041" max="12041" width="10.7109375" style="415" customWidth="1"/>
    <col min="12042" max="12042" width="11.28515625" style="415" customWidth="1"/>
    <col min="12043" max="12043" width="11.42578125" style="415" customWidth="1"/>
    <col min="12044" max="12044" width="12.42578125" style="415" customWidth="1"/>
    <col min="12045" max="12289" width="9.140625" style="415"/>
    <col min="12290" max="12290" width="16.140625" style="415" bestFit="1" customWidth="1"/>
    <col min="12291" max="12293" width="11" style="415" customWidth="1"/>
    <col min="12294" max="12295" width="10.7109375" style="415" customWidth="1"/>
    <col min="12296" max="12296" width="11.7109375" style="415" customWidth="1"/>
    <col min="12297" max="12297" width="10.7109375" style="415" customWidth="1"/>
    <col min="12298" max="12298" width="11.28515625" style="415" customWidth="1"/>
    <col min="12299" max="12299" width="11.42578125" style="415" customWidth="1"/>
    <col min="12300" max="12300" width="12.42578125" style="415" customWidth="1"/>
    <col min="12301" max="12545" width="9.140625" style="415"/>
    <col min="12546" max="12546" width="16.140625" style="415" bestFit="1" customWidth="1"/>
    <col min="12547" max="12549" width="11" style="415" customWidth="1"/>
    <col min="12550" max="12551" width="10.7109375" style="415" customWidth="1"/>
    <col min="12552" max="12552" width="11.7109375" style="415" customWidth="1"/>
    <col min="12553" max="12553" width="10.7109375" style="415" customWidth="1"/>
    <col min="12554" max="12554" width="11.28515625" style="415" customWidth="1"/>
    <col min="12555" max="12555" width="11.42578125" style="415" customWidth="1"/>
    <col min="12556" max="12556" width="12.42578125" style="415" customWidth="1"/>
    <col min="12557" max="12801" width="9.140625" style="415"/>
    <col min="12802" max="12802" width="16.140625" style="415" bestFit="1" customWidth="1"/>
    <col min="12803" max="12805" width="11" style="415" customWidth="1"/>
    <col min="12806" max="12807" width="10.7109375" style="415" customWidth="1"/>
    <col min="12808" max="12808" width="11.7109375" style="415" customWidth="1"/>
    <col min="12809" max="12809" width="10.7109375" style="415" customWidth="1"/>
    <col min="12810" max="12810" width="11.28515625" style="415" customWidth="1"/>
    <col min="12811" max="12811" width="11.42578125" style="415" customWidth="1"/>
    <col min="12812" max="12812" width="12.42578125" style="415" customWidth="1"/>
    <col min="12813" max="13057" width="9.140625" style="415"/>
    <col min="13058" max="13058" width="16.140625" style="415" bestFit="1" customWidth="1"/>
    <col min="13059" max="13061" width="11" style="415" customWidth="1"/>
    <col min="13062" max="13063" width="10.7109375" style="415" customWidth="1"/>
    <col min="13064" max="13064" width="11.7109375" style="415" customWidth="1"/>
    <col min="13065" max="13065" width="10.7109375" style="415" customWidth="1"/>
    <col min="13066" max="13066" width="11.28515625" style="415" customWidth="1"/>
    <col min="13067" max="13067" width="11.42578125" style="415" customWidth="1"/>
    <col min="13068" max="13068" width="12.42578125" style="415" customWidth="1"/>
    <col min="13069" max="13313" width="9.140625" style="415"/>
    <col min="13314" max="13314" width="16.140625" style="415" bestFit="1" customWidth="1"/>
    <col min="13315" max="13317" width="11" style="415" customWidth="1"/>
    <col min="13318" max="13319" width="10.7109375" style="415" customWidth="1"/>
    <col min="13320" max="13320" width="11.7109375" style="415" customWidth="1"/>
    <col min="13321" max="13321" width="10.7109375" style="415" customWidth="1"/>
    <col min="13322" max="13322" width="11.28515625" style="415" customWidth="1"/>
    <col min="13323" max="13323" width="11.42578125" style="415" customWidth="1"/>
    <col min="13324" max="13324" width="12.42578125" style="415" customWidth="1"/>
    <col min="13325" max="13569" width="9.140625" style="415"/>
    <col min="13570" max="13570" width="16.140625" style="415" bestFit="1" customWidth="1"/>
    <col min="13571" max="13573" width="11" style="415" customWidth="1"/>
    <col min="13574" max="13575" width="10.7109375" style="415" customWidth="1"/>
    <col min="13576" max="13576" width="11.7109375" style="415" customWidth="1"/>
    <col min="13577" max="13577" width="10.7109375" style="415" customWidth="1"/>
    <col min="13578" max="13578" width="11.28515625" style="415" customWidth="1"/>
    <col min="13579" max="13579" width="11.42578125" style="415" customWidth="1"/>
    <col min="13580" max="13580" width="12.42578125" style="415" customWidth="1"/>
    <col min="13581" max="13825" width="9.140625" style="415"/>
    <col min="13826" max="13826" width="16.140625" style="415" bestFit="1" customWidth="1"/>
    <col min="13827" max="13829" width="11" style="415" customWidth="1"/>
    <col min="13830" max="13831" width="10.7109375" style="415" customWidth="1"/>
    <col min="13832" max="13832" width="11.7109375" style="415" customWidth="1"/>
    <col min="13833" max="13833" width="10.7109375" style="415" customWidth="1"/>
    <col min="13834" max="13834" width="11.28515625" style="415" customWidth="1"/>
    <col min="13835" max="13835" width="11.42578125" style="415" customWidth="1"/>
    <col min="13836" max="13836" width="12.42578125" style="415" customWidth="1"/>
    <col min="13837" max="14081" width="9.140625" style="415"/>
    <col min="14082" max="14082" width="16.140625" style="415" bestFit="1" customWidth="1"/>
    <col min="14083" max="14085" width="11" style="415" customWidth="1"/>
    <col min="14086" max="14087" width="10.7109375" style="415" customWidth="1"/>
    <col min="14088" max="14088" width="11.7109375" style="415" customWidth="1"/>
    <col min="14089" max="14089" width="10.7109375" style="415" customWidth="1"/>
    <col min="14090" max="14090" width="11.28515625" style="415" customWidth="1"/>
    <col min="14091" max="14091" width="11.42578125" style="415" customWidth="1"/>
    <col min="14092" max="14092" width="12.42578125" style="415" customWidth="1"/>
    <col min="14093" max="14337" width="9.140625" style="415"/>
    <col min="14338" max="14338" width="16.140625" style="415" bestFit="1" customWidth="1"/>
    <col min="14339" max="14341" width="11" style="415" customWidth="1"/>
    <col min="14342" max="14343" width="10.7109375" style="415" customWidth="1"/>
    <col min="14344" max="14344" width="11.7109375" style="415" customWidth="1"/>
    <col min="14345" max="14345" width="10.7109375" style="415" customWidth="1"/>
    <col min="14346" max="14346" width="11.28515625" style="415" customWidth="1"/>
    <col min="14347" max="14347" width="11.42578125" style="415" customWidth="1"/>
    <col min="14348" max="14348" width="12.42578125" style="415" customWidth="1"/>
    <col min="14349" max="14593" width="9.140625" style="415"/>
    <col min="14594" max="14594" width="16.140625" style="415" bestFit="1" customWidth="1"/>
    <col min="14595" max="14597" width="11" style="415" customWidth="1"/>
    <col min="14598" max="14599" width="10.7109375" style="415" customWidth="1"/>
    <col min="14600" max="14600" width="11.7109375" style="415" customWidth="1"/>
    <col min="14601" max="14601" width="10.7109375" style="415" customWidth="1"/>
    <col min="14602" max="14602" width="11.28515625" style="415" customWidth="1"/>
    <col min="14603" max="14603" width="11.42578125" style="415" customWidth="1"/>
    <col min="14604" max="14604" width="12.42578125" style="415" customWidth="1"/>
    <col min="14605" max="14849" width="9.140625" style="415"/>
    <col min="14850" max="14850" width="16.140625" style="415" bestFit="1" customWidth="1"/>
    <col min="14851" max="14853" width="11" style="415" customWidth="1"/>
    <col min="14854" max="14855" width="10.7109375" style="415" customWidth="1"/>
    <col min="14856" max="14856" width="11.7109375" style="415" customWidth="1"/>
    <col min="14857" max="14857" width="10.7109375" style="415" customWidth="1"/>
    <col min="14858" max="14858" width="11.28515625" style="415" customWidth="1"/>
    <col min="14859" max="14859" width="11.42578125" style="415" customWidth="1"/>
    <col min="14860" max="14860" width="12.42578125" style="415" customWidth="1"/>
    <col min="14861" max="15105" width="9.140625" style="415"/>
    <col min="15106" max="15106" width="16.140625" style="415" bestFit="1" customWidth="1"/>
    <col min="15107" max="15109" width="11" style="415" customWidth="1"/>
    <col min="15110" max="15111" width="10.7109375" style="415" customWidth="1"/>
    <col min="15112" max="15112" width="11.7109375" style="415" customWidth="1"/>
    <col min="15113" max="15113" width="10.7109375" style="415" customWidth="1"/>
    <col min="15114" max="15114" width="11.28515625" style="415" customWidth="1"/>
    <col min="15115" max="15115" width="11.42578125" style="415" customWidth="1"/>
    <col min="15116" max="15116" width="12.42578125" style="415" customWidth="1"/>
    <col min="15117" max="15361" width="9.140625" style="415"/>
    <col min="15362" max="15362" width="16.140625" style="415" bestFit="1" customWidth="1"/>
    <col min="15363" max="15365" width="11" style="415" customWidth="1"/>
    <col min="15366" max="15367" width="10.7109375" style="415" customWidth="1"/>
    <col min="15368" max="15368" width="11.7109375" style="415" customWidth="1"/>
    <col min="15369" max="15369" width="10.7109375" style="415" customWidth="1"/>
    <col min="15370" max="15370" width="11.28515625" style="415" customWidth="1"/>
    <col min="15371" max="15371" width="11.42578125" style="415" customWidth="1"/>
    <col min="15372" max="15372" width="12.42578125" style="415" customWidth="1"/>
    <col min="15373" max="15617" width="9.140625" style="415"/>
    <col min="15618" max="15618" width="16.140625" style="415" bestFit="1" customWidth="1"/>
    <col min="15619" max="15621" width="11" style="415" customWidth="1"/>
    <col min="15622" max="15623" width="10.7109375" style="415" customWidth="1"/>
    <col min="15624" max="15624" width="11.7109375" style="415" customWidth="1"/>
    <col min="15625" max="15625" width="10.7109375" style="415" customWidth="1"/>
    <col min="15626" max="15626" width="11.28515625" style="415" customWidth="1"/>
    <col min="15627" max="15627" width="11.42578125" style="415" customWidth="1"/>
    <col min="15628" max="15628" width="12.42578125" style="415" customWidth="1"/>
    <col min="15629" max="15873" width="9.140625" style="415"/>
    <col min="15874" max="15874" width="16.140625" style="415" bestFit="1" customWidth="1"/>
    <col min="15875" max="15877" width="11" style="415" customWidth="1"/>
    <col min="15878" max="15879" width="10.7109375" style="415" customWidth="1"/>
    <col min="15880" max="15880" width="11.7109375" style="415" customWidth="1"/>
    <col min="15881" max="15881" width="10.7109375" style="415" customWidth="1"/>
    <col min="15882" max="15882" width="11.28515625" style="415" customWidth="1"/>
    <col min="15883" max="15883" width="11.42578125" style="415" customWidth="1"/>
    <col min="15884" max="15884" width="12.42578125" style="415" customWidth="1"/>
    <col min="15885" max="16129" width="9.140625" style="415"/>
    <col min="16130" max="16130" width="16.140625" style="415" bestFit="1" customWidth="1"/>
    <col min="16131" max="16133" width="11" style="415" customWidth="1"/>
    <col min="16134" max="16135" width="10.7109375" style="415" customWidth="1"/>
    <col min="16136" max="16136" width="11.7109375" style="415" customWidth="1"/>
    <col min="16137" max="16137" width="10.7109375" style="415" customWidth="1"/>
    <col min="16138" max="16138" width="11.28515625" style="415" customWidth="1"/>
    <col min="16139" max="16139" width="11.42578125" style="415" customWidth="1"/>
    <col min="16140" max="16140" width="12.42578125" style="415" customWidth="1"/>
    <col min="16141" max="16384" width="9.140625" style="415"/>
  </cols>
  <sheetData>
    <row r="1" spans="1:12">
      <c r="A1" s="414"/>
      <c r="B1" s="2052" t="s">
        <v>1387</v>
      </c>
      <c r="C1" s="2052"/>
      <c r="D1" s="2052"/>
      <c r="E1" s="2052"/>
      <c r="F1" s="2052"/>
      <c r="G1" s="2052"/>
      <c r="H1" s="2052"/>
      <c r="I1" s="2052"/>
      <c r="J1" s="2052"/>
      <c r="K1" s="2052"/>
      <c r="L1" s="2052"/>
    </row>
    <row r="2" spans="1:12">
      <c r="A2" s="414"/>
      <c r="B2" s="2052" t="s">
        <v>125</v>
      </c>
      <c r="C2" s="2052"/>
      <c r="D2" s="2052"/>
      <c r="E2" s="2052"/>
      <c r="F2" s="2052"/>
      <c r="G2" s="2052"/>
      <c r="H2" s="2052"/>
      <c r="I2" s="2052"/>
      <c r="J2" s="2052"/>
      <c r="K2" s="2052"/>
      <c r="L2" s="2052"/>
    </row>
    <row r="3" spans="1:12">
      <c r="C3" s="417"/>
      <c r="D3" s="417"/>
      <c r="E3" s="417"/>
      <c r="F3" s="417"/>
      <c r="G3" s="417"/>
    </row>
    <row r="4" spans="1:12" ht="16.5" thickBot="1">
      <c r="B4" s="418"/>
      <c r="C4" s="418"/>
      <c r="D4" s="418"/>
      <c r="E4" s="418"/>
      <c r="F4" s="418"/>
      <c r="G4" s="418"/>
      <c r="H4" s="418"/>
      <c r="I4" s="418"/>
      <c r="J4" s="418"/>
      <c r="L4" s="418" t="s">
        <v>723</v>
      </c>
    </row>
    <row r="5" spans="1:12" ht="30" customHeight="1" thickTop="1">
      <c r="B5" s="2053" t="s">
        <v>620</v>
      </c>
      <c r="C5" s="2055" t="s">
        <v>707</v>
      </c>
      <c r="D5" s="2056"/>
      <c r="E5" s="2056"/>
      <c r="F5" s="2056"/>
      <c r="G5" s="2057"/>
      <c r="H5" s="2058" t="s">
        <v>708</v>
      </c>
      <c r="I5" s="2058"/>
      <c r="J5" s="2058"/>
      <c r="K5" s="2058"/>
      <c r="L5" s="2059"/>
    </row>
    <row r="6" spans="1:12" ht="30" customHeight="1">
      <c r="B6" s="2054"/>
      <c r="C6" s="419" t="s">
        <v>194</v>
      </c>
      <c r="D6" s="420" t="s">
        <v>709</v>
      </c>
      <c r="E6" s="420" t="s">
        <v>4</v>
      </c>
      <c r="F6" s="420" t="s">
        <v>44</v>
      </c>
      <c r="G6" s="419" t="s">
        <v>132</v>
      </c>
      <c r="H6" s="421" t="s">
        <v>194</v>
      </c>
      <c r="I6" s="420" t="s">
        <v>709</v>
      </c>
      <c r="J6" s="419" t="s">
        <v>4</v>
      </c>
      <c r="K6" s="421" t="s">
        <v>44</v>
      </c>
      <c r="L6" s="422" t="s">
        <v>132</v>
      </c>
    </row>
    <row r="7" spans="1:12" ht="30" customHeight="1">
      <c r="B7" s="423" t="s">
        <v>196</v>
      </c>
      <c r="C7" s="424">
        <v>4.4000000000000003E-3</v>
      </c>
      <c r="D7" s="425">
        <v>0.94777795275590537</v>
      </c>
      <c r="E7" s="425">
        <v>0.43990000000000001</v>
      </c>
      <c r="F7" s="426">
        <v>0.55069999999999997</v>
      </c>
      <c r="G7" s="427">
        <v>3.34</v>
      </c>
      <c r="H7" s="428" t="s">
        <v>685</v>
      </c>
      <c r="I7" s="429" t="s">
        <v>685</v>
      </c>
      <c r="J7" s="430" t="s">
        <v>685</v>
      </c>
      <c r="K7" s="431">
        <v>1.3228599999999999</v>
      </c>
      <c r="L7" s="432">
        <v>3.9347799999999999</v>
      </c>
    </row>
    <row r="8" spans="1:12" ht="30" customHeight="1">
      <c r="B8" s="433" t="s">
        <v>197</v>
      </c>
      <c r="C8" s="434">
        <v>6.5600000000000006E-2</v>
      </c>
      <c r="D8" s="434">
        <v>2.2200000000000002</v>
      </c>
      <c r="E8" s="434">
        <v>2.0503999999999998</v>
      </c>
      <c r="F8" s="435">
        <v>0.48</v>
      </c>
      <c r="G8" s="427">
        <v>2.87</v>
      </c>
      <c r="H8" s="436">
        <v>0.54</v>
      </c>
      <c r="I8" s="437">
        <v>3.04</v>
      </c>
      <c r="J8" s="434">
        <v>2.6856</v>
      </c>
      <c r="K8" s="436">
        <v>1.51</v>
      </c>
      <c r="L8" s="432">
        <v>3.6044</v>
      </c>
    </row>
    <row r="9" spans="1:12" ht="30" customHeight="1">
      <c r="B9" s="433" t="s">
        <v>198</v>
      </c>
      <c r="C9" s="434">
        <v>0.92669999999999997</v>
      </c>
      <c r="D9" s="434">
        <v>1.1000000000000001</v>
      </c>
      <c r="E9" s="434">
        <v>2.1162000000000001</v>
      </c>
      <c r="F9" s="435">
        <v>1.1832</v>
      </c>
      <c r="G9" s="427">
        <v>1.7707999999999999</v>
      </c>
      <c r="H9" s="436">
        <v>0.93489999999999995</v>
      </c>
      <c r="I9" s="437">
        <v>1.97</v>
      </c>
      <c r="J9" s="434">
        <v>2.7359</v>
      </c>
      <c r="K9" s="436">
        <v>2.0476999999999999</v>
      </c>
      <c r="L9" s="432">
        <v>3.2067000000000001</v>
      </c>
    </row>
    <row r="10" spans="1:12" ht="30" customHeight="1">
      <c r="B10" s="433" t="s">
        <v>199</v>
      </c>
      <c r="C10" s="434">
        <v>0.52349999999999997</v>
      </c>
      <c r="D10" s="434">
        <v>0.28999999999999998</v>
      </c>
      <c r="E10" s="434">
        <v>3.0040184818481848</v>
      </c>
      <c r="F10" s="435">
        <v>2.5548000000000002</v>
      </c>
      <c r="G10" s="427"/>
      <c r="H10" s="436">
        <v>0.87260000000000004</v>
      </c>
      <c r="I10" s="437">
        <v>0.97</v>
      </c>
      <c r="J10" s="434">
        <v>3.6509746666666669</v>
      </c>
      <c r="K10" s="436">
        <v>3.1175000000000002</v>
      </c>
      <c r="L10" s="432"/>
    </row>
    <row r="11" spans="1:12" ht="30" customHeight="1">
      <c r="B11" s="433" t="s">
        <v>200</v>
      </c>
      <c r="C11" s="434">
        <v>0.128</v>
      </c>
      <c r="D11" s="434">
        <v>0.48370000000000002</v>
      </c>
      <c r="E11" s="434">
        <v>2.3419982353698852</v>
      </c>
      <c r="F11" s="435">
        <v>5.5149176531715014</v>
      </c>
      <c r="G11" s="427"/>
      <c r="H11" s="436">
        <v>0.58030000000000004</v>
      </c>
      <c r="I11" s="437">
        <v>0.95879999999999999</v>
      </c>
      <c r="J11" s="434">
        <v>3.25</v>
      </c>
      <c r="K11" s="436">
        <v>4.9699</v>
      </c>
      <c r="L11" s="432"/>
    </row>
    <row r="12" spans="1:12" ht="30" customHeight="1">
      <c r="B12" s="433" t="s">
        <v>201</v>
      </c>
      <c r="C12" s="434">
        <v>0.15509999999999999</v>
      </c>
      <c r="D12" s="434">
        <v>0.67949999999999999</v>
      </c>
      <c r="E12" s="434">
        <v>1.7373000000000001</v>
      </c>
      <c r="F12" s="435">
        <v>5.8220000000000001</v>
      </c>
      <c r="G12" s="427"/>
      <c r="H12" s="436">
        <v>0.36899999999999999</v>
      </c>
      <c r="I12" s="437">
        <v>0.94340000000000002</v>
      </c>
      <c r="J12" s="434">
        <v>2.6956000000000002</v>
      </c>
      <c r="K12" s="436">
        <v>5.7587999999999999</v>
      </c>
      <c r="L12" s="432"/>
    </row>
    <row r="13" spans="1:12" ht="30" customHeight="1">
      <c r="B13" s="433" t="s">
        <v>202</v>
      </c>
      <c r="C13" s="434">
        <v>0.7409</v>
      </c>
      <c r="D13" s="434">
        <v>0.35</v>
      </c>
      <c r="E13" s="434">
        <v>2.6432000000000002</v>
      </c>
      <c r="F13" s="435">
        <v>3.9250794520547947</v>
      </c>
      <c r="G13" s="427"/>
      <c r="H13" s="438" t="s">
        <v>685</v>
      </c>
      <c r="I13" s="439" t="s">
        <v>685</v>
      </c>
      <c r="J13" s="440" t="s">
        <v>685</v>
      </c>
      <c r="K13" s="438" t="s">
        <v>685</v>
      </c>
      <c r="L13" s="432"/>
    </row>
    <row r="14" spans="1:12" s="446" customFormat="1" ht="30" customHeight="1">
      <c r="A14" s="441"/>
      <c r="B14" s="442" t="s">
        <v>203</v>
      </c>
      <c r="C14" s="434">
        <v>1.1286</v>
      </c>
      <c r="D14" s="443">
        <v>0.5323</v>
      </c>
      <c r="E14" s="443">
        <v>0.74419999999999997</v>
      </c>
      <c r="F14" s="444">
        <v>4.7</v>
      </c>
      <c r="G14" s="427"/>
      <c r="H14" s="438">
        <v>1.3758999999999999</v>
      </c>
      <c r="I14" s="445">
        <v>1.3328</v>
      </c>
      <c r="J14" s="443">
        <v>2.2334999999999998</v>
      </c>
      <c r="K14" s="431">
        <v>5.17</v>
      </c>
      <c r="L14" s="432"/>
    </row>
    <row r="15" spans="1:12" s="446" customFormat="1" ht="30" customHeight="1">
      <c r="A15" s="441"/>
      <c r="B15" s="442" t="s">
        <v>204</v>
      </c>
      <c r="C15" s="434">
        <v>0.68700000000000006</v>
      </c>
      <c r="D15" s="434">
        <v>1.0973999999999999</v>
      </c>
      <c r="E15" s="434">
        <v>0.92610000000000003</v>
      </c>
      <c r="F15" s="435">
        <v>4.9848999999999997</v>
      </c>
      <c r="G15" s="427"/>
      <c r="H15" s="438">
        <v>1.1623000000000001</v>
      </c>
      <c r="I15" s="437">
        <v>1.2907999999999999</v>
      </c>
      <c r="J15" s="434">
        <v>2.3067000000000002</v>
      </c>
      <c r="K15" s="436">
        <v>5.1997</v>
      </c>
      <c r="L15" s="432"/>
    </row>
    <row r="16" spans="1:12" ht="30" customHeight="1">
      <c r="B16" s="433" t="s">
        <v>205</v>
      </c>
      <c r="C16" s="434">
        <v>0.59040000000000004</v>
      </c>
      <c r="D16" s="443">
        <v>1.3361000000000001</v>
      </c>
      <c r="E16" s="443">
        <v>0.77629999999999999</v>
      </c>
      <c r="F16" s="444">
        <v>5.1452</v>
      </c>
      <c r="G16" s="427"/>
      <c r="H16" s="438">
        <v>0.98270000000000002</v>
      </c>
      <c r="I16" s="437">
        <v>0.60160000000000002</v>
      </c>
      <c r="J16" s="434">
        <v>2.8351000000000002</v>
      </c>
      <c r="K16" s="436">
        <v>5.3190999999999997</v>
      </c>
      <c r="L16" s="432"/>
    </row>
    <row r="17" spans="2:12" ht="30" customHeight="1">
      <c r="B17" s="433" t="s">
        <v>206</v>
      </c>
      <c r="C17" s="434">
        <v>0.37190000000000001</v>
      </c>
      <c r="D17" s="434">
        <v>0.1182</v>
      </c>
      <c r="E17" s="434">
        <v>1.03</v>
      </c>
      <c r="F17" s="435">
        <v>4.3784369186716257</v>
      </c>
      <c r="G17" s="427"/>
      <c r="H17" s="438" t="s">
        <v>685</v>
      </c>
      <c r="I17" s="439">
        <v>0.67369999999999997</v>
      </c>
      <c r="J17" s="434">
        <v>2.1</v>
      </c>
      <c r="K17" s="436">
        <v>4.8255237762237764</v>
      </c>
      <c r="L17" s="432"/>
    </row>
    <row r="18" spans="2:12" ht="30" customHeight="1">
      <c r="B18" s="447" t="s">
        <v>207</v>
      </c>
      <c r="C18" s="448">
        <v>0.1739</v>
      </c>
      <c r="D18" s="449">
        <v>4.5600000000000002E-2</v>
      </c>
      <c r="E18" s="448">
        <v>0.71033567156063082</v>
      </c>
      <c r="F18" s="450">
        <v>3.7410999999999999</v>
      </c>
      <c r="G18" s="427"/>
      <c r="H18" s="451">
        <v>0.75790000000000002</v>
      </c>
      <c r="I18" s="449">
        <v>0.7218</v>
      </c>
      <c r="J18" s="434" t="s">
        <v>688</v>
      </c>
      <c r="K18" s="436" t="s">
        <v>685</v>
      </c>
      <c r="L18" s="432"/>
    </row>
    <row r="19" spans="2:12" ht="30" customHeight="1" thickBot="1">
      <c r="B19" s="452" t="s">
        <v>710</v>
      </c>
      <c r="C19" s="453">
        <v>0.43</v>
      </c>
      <c r="D19" s="454">
        <v>0.7860129132792667</v>
      </c>
      <c r="E19" s="453">
        <v>1.4459628150761978</v>
      </c>
      <c r="F19" s="455">
        <v>4.4763999999999999</v>
      </c>
      <c r="G19" s="456"/>
      <c r="H19" s="457">
        <v>0.78</v>
      </c>
      <c r="I19" s="454">
        <v>1.03</v>
      </c>
      <c r="J19" s="453">
        <v>2.5409970529741455</v>
      </c>
      <c r="K19" s="457">
        <v>4.18</v>
      </c>
      <c r="L19" s="458"/>
    </row>
    <row r="20" spans="2:12" ht="16.5" thickTop="1">
      <c r="K20" s="446"/>
      <c r="L20" s="446"/>
    </row>
    <row r="21" spans="2:12">
      <c r="K21" s="446"/>
      <c r="L21" s="446"/>
    </row>
    <row r="22" spans="2:12">
      <c r="C22" s="459"/>
      <c r="D22" s="460"/>
      <c r="E22" s="460"/>
      <c r="F22" s="460"/>
      <c r="G22" s="460"/>
    </row>
    <row r="23" spans="2:12">
      <c r="C23" s="461"/>
      <c r="D23" s="462"/>
      <c r="E23" s="462"/>
      <c r="F23" s="462"/>
      <c r="G23" s="462"/>
    </row>
    <row r="24" spans="2:12">
      <c r="C24" s="461"/>
      <c r="D24" s="462"/>
      <c r="E24" s="462"/>
      <c r="F24" s="462"/>
      <c r="G24" s="462"/>
    </row>
    <row r="25" spans="2:12">
      <c r="C25" s="461"/>
      <c r="D25" s="462"/>
      <c r="E25" s="462"/>
      <c r="F25" s="462"/>
      <c r="G25" s="462"/>
    </row>
    <row r="26" spans="2:12">
      <c r="C26" s="461"/>
      <c r="D26" s="462"/>
      <c r="E26" s="462"/>
      <c r="F26" s="462"/>
      <c r="G26" s="462"/>
    </row>
    <row r="27" spans="2:12">
      <c r="C27" s="461"/>
      <c r="D27" s="462"/>
      <c r="E27" s="462"/>
      <c r="F27" s="462"/>
      <c r="G27" s="462"/>
    </row>
    <row r="28" spans="2:12">
      <c r="C28" s="461"/>
      <c r="D28" s="462"/>
      <c r="E28" s="462"/>
      <c r="F28" s="462"/>
      <c r="G28" s="462"/>
    </row>
    <row r="29" spans="2:12">
      <c r="C29" s="461"/>
      <c r="D29" s="463"/>
      <c r="E29" s="463"/>
      <c r="F29" s="463"/>
      <c r="G29" s="463"/>
    </row>
    <row r="30" spans="2:12">
      <c r="C30" s="459"/>
      <c r="D30" s="462"/>
      <c r="E30" s="462"/>
      <c r="F30" s="462"/>
      <c r="G30" s="462"/>
    </row>
    <row r="31" spans="2:12">
      <c r="C31" s="461"/>
      <c r="D31" s="464"/>
      <c r="E31" s="464"/>
      <c r="F31" s="464"/>
      <c r="G31" s="464"/>
    </row>
    <row r="32" spans="2:12">
      <c r="C32" s="459"/>
      <c r="D32" s="465"/>
      <c r="E32" s="465"/>
      <c r="F32" s="465"/>
      <c r="G32" s="465"/>
    </row>
    <row r="33" spans="3:12">
      <c r="C33" s="461"/>
      <c r="D33" s="464"/>
      <c r="E33" s="464"/>
      <c r="F33" s="464"/>
      <c r="G33" s="464"/>
      <c r="H33" s="35"/>
      <c r="I33" s="35"/>
      <c r="J33" s="35"/>
      <c r="K33" s="35"/>
      <c r="L33" s="35"/>
    </row>
    <row r="34" spans="3:12">
      <c r="C34" s="461"/>
      <c r="D34" s="465"/>
      <c r="E34" s="465"/>
      <c r="F34" s="465"/>
      <c r="G34" s="465"/>
      <c r="H34" s="466"/>
      <c r="I34" s="35"/>
      <c r="J34" s="35"/>
      <c r="K34" s="35"/>
      <c r="L34" s="35"/>
    </row>
    <row r="35" spans="3:12">
      <c r="C35" s="467"/>
      <c r="D35" s="465"/>
      <c r="E35" s="465"/>
      <c r="F35" s="465"/>
      <c r="G35" s="465"/>
    </row>
    <row r="36" spans="3:12">
      <c r="C36" s="468"/>
      <c r="E36" s="468"/>
    </row>
    <row r="37" spans="3:12">
      <c r="C37" s="468"/>
      <c r="E37" s="468"/>
    </row>
  </sheetData>
  <mergeCells count="5">
    <mergeCell ref="B1:L1"/>
    <mergeCell ref="B2:L2"/>
    <mergeCell ref="B5:B6"/>
    <mergeCell ref="C5:G5"/>
    <mergeCell ref="H5:L5"/>
  </mergeCells>
  <pageMargins left="0.5" right="0.5" top="0.5" bottom="0.5" header="0.3" footer="0.3"/>
  <pageSetup scale="71" orientation="portrait" r:id="rId1"/>
</worksheet>
</file>

<file path=xl/worksheets/sheet41.xml><?xml version="1.0" encoding="utf-8"?>
<worksheet xmlns="http://schemas.openxmlformats.org/spreadsheetml/2006/main" xmlns:r="http://schemas.openxmlformats.org/officeDocument/2006/relationships">
  <sheetPr>
    <pageSetUpPr fitToPage="1"/>
  </sheetPr>
  <dimension ref="A1:J53"/>
  <sheetViews>
    <sheetView topLeftCell="A4" workbookViewId="0">
      <selection activeCell="H15" sqref="H15"/>
    </sheetView>
  </sheetViews>
  <sheetFormatPr defaultColWidth="11.42578125" defaultRowHeight="15.75"/>
  <cols>
    <col min="1" max="1" width="52" style="662" customWidth="1"/>
    <col min="2" max="6" width="13.85546875" style="662" customWidth="1"/>
    <col min="7" max="7" width="11.42578125" style="662" customWidth="1"/>
    <col min="8" max="8" width="9.42578125" style="662" bestFit="1" customWidth="1"/>
    <col min="9" max="256" width="11.42578125" style="662"/>
    <col min="257" max="257" width="46.85546875" style="662" customWidth="1"/>
    <col min="258" max="260" width="8.28515625" style="662" bestFit="1" customWidth="1"/>
    <col min="261" max="262" width="7.7109375" style="662" bestFit="1" customWidth="1"/>
    <col min="263" max="263" width="11.42578125" style="662" customWidth="1"/>
    <col min="264" max="264" width="9.42578125" style="662" bestFit="1" customWidth="1"/>
    <col min="265" max="512" width="11.42578125" style="662"/>
    <col min="513" max="513" width="46.85546875" style="662" customWidth="1"/>
    <col min="514" max="516" width="8.28515625" style="662" bestFit="1" customWidth="1"/>
    <col min="517" max="518" width="7.7109375" style="662" bestFit="1" customWidth="1"/>
    <col min="519" max="519" width="11.42578125" style="662" customWidth="1"/>
    <col min="520" max="520" width="9.42578125" style="662" bestFit="1" customWidth="1"/>
    <col min="521" max="768" width="11.42578125" style="662"/>
    <col min="769" max="769" width="46.85546875" style="662" customWidth="1"/>
    <col min="770" max="772" width="8.28515625" style="662" bestFit="1" customWidth="1"/>
    <col min="773" max="774" width="7.7109375" style="662" bestFit="1" customWidth="1"/>
    <col min="775" max="775" width="11.42578125" style="662" customWidth="1"/>
    <col min="776" max="776" width="9.42578125" style="662" bestFit="1" customWidth="1"/>
    <col min="777" max="1024" width="11.42578125" style="662"/>
    <col min="1025" max="1025" width="46.85546875" style="662" customWidth="1"/>
    <col min="1026" max="1028" width="8.28515625" style="662" bestFit="1" customWidth="1"/>
    <col min="1029" max="1030" width="7.7109375" style="662" bestFit="1" customWidth="1"/>
    <col min="1031" max="1031" width="11.42578125" style="662" customWidth="1"/>
    <col min="1032" max="1032" width="9.42578125" style="662" bestFit="1" customWidth="1"/>
    <col min="1033" max="1280" width="11.42578125" style="662"/>
    <col min="1281" max="1281" width="46.85546875" style="662" customWidth="1"/>
    <col min="1282" max="1284" width="8.28515625" style="662" bestFit="1" customWidth="1"/>
    <col min="1285" max="1286" width="7.7109375" style="662" bestFit="1" customWidth="1"/>
    <col min="1287" max="1287" width="11.42578125" style="662" customWidth="1"/>
    <col min="1288" max="1288" width="9.42578125" style="662" bestFit="1" customWidth="1"/>
    <col min="1289" max="1536" width="11.42578125" style="662"/>
    <col min="1537" max="1537" width="46.85546875" style="662" customWidth="1"/>
    <col min="1538" max="1540" width="8.28515625" style="662" bestFit="1" customWidth="1"/>
    <col min="1541" max="1542" width="7.7109375" style="662" bestFit="1" customWidth="1"/>
    <col min="1543" max="1543" width="11.42578125" style="662" customWidth="1"/>
    <col min="1544" max="1544" width="9.42578125" style="662" bestFit="1" customWidth="1"/>
    <col min="1545" max="1792" width="11.42578125" style="662"/>
    <col min="1793" max="1793" width="46.85546875" style="662" customWidth="1"/>
    <col min="1794" max="1796" width="8.28515625" style="662" bestFit="1" customWidth="1"/>
    <col min="1797" max="1798" width="7.7109375" style="662" bestFit="1" customWidth="1"/>
    <col min="1799" max="1799" width="11.42578125" style="662" customWidth="1"/>
    <col min="1800" max="1800" width="9.42578125" style="662" bestFit="1" customWidth="1"/>
    <col min="1801" max="2048" width="11.42578125" style="662"/>
    <col min="2049" max="2049" width="46.85546875" style="662" customWidth="1"/>
    <col min="2050" max="2052" width="8.28515625" style="662" bestFit="1" customWidth="1"/>
    <col min="2053" max="2054" width="7.7109375" style="662" bestFit="1" customWidth="1"/>
    <col min="2055" max="2055" width="11.42578125" style="662" customWidth="1"/>
    <col min="2056" max="2056" width="9.42578125" style="662" bestFit="1" customWidth="1"/>
    <col min="2057" max="2304" width="11.42578125" style="662"/>
    <col min="2305" max="2305" width="46.85546875" style="662" customWidth="1"/>
    <col min="2306" max="2308" width="8.28515625" style="662" bestFit="1" customWidth="1"/>
    <col min="2309" max="2310" width="7.7109375" style="662" bestFit="1" customWidth="1"/>
    <col min="2311" max="2311" width="11.42578125" style="662" customWidth="1"/>
    <col min="2312" max="2312" width="9.42578125" style="662" bestFit="1" customWidth="1"/>
    <col min="2313" max="2560" width="11.42578125" style="662"/>
    <col min="2561" max="2561" width="46.85546875" style="662" customWidth="1"/>
    <col min="2562" max="2564" width="8.28515625" style="662" bestFit="1" customWidth="1"/>
    <col min="2565" max="2566" width="7.7109375" style="662" bestFit="1" customWidth="1"/>
    <col min="2567" max="2567" width="11.42578125" style="662" customWidth="1"/>
    <col min="2568" max="2568" width="9.42578125" style="662" bestFit="1" customWidth="1"/>
    <col min="2569" max="2816" width="11.42578125" style="662"/>
    <col min="2817" max="2817" width="46.85546875" style="662" customWidth="1"/>
    <col min="2818" max="2820" width="8.28515625" style="662" bestFit="1" customWidth="1"/>
    <col min="2821" max="2822" width="7.7109375" style="662" bestFit="1" customWidth="1"/>
    <col min="2823" max="2823" width="11.42578125" style="662" customWidth="1"/>
    <col min="2824" max="2824" width="9.42578125" style="662" bestFit="1" customWidth="1"/>
    <col min="2825" max="3072" width="11.42578125" style="662"/>
    <col min="3073" max="3073" width="46.85546875" style="662" customWidth="1"/>
    <col min="3074" max="3076" width="8.28515625" style="662" bestFit="1" customWidth="1"/>
    <col min="3077" max="3078" width="7.7109375" style="662" bestFit="1" customWidth="1"/>
    <col min="3079" max="3079" width="11.42578125" style="662" customWidth="1"/>
    <col min="3080" max="3080" width="9.42578125" style="662" bestFit="1" customWidth="1"/>
    <col min="3081" max="3328" width="11.42578125" style="662"/>
    <col min="3329" max="3329" width="46.85546875" style="662" customWidth="1"/>
    <col min="3330" max="3332" width="8.28515625" style="662" bestFit="1" customWidth="1"/>
    <col min="3333" max="3334" width="7.7109375" style="662" bestFit="1" customWidth="1"/>
    <col min="3335" max="3335" width="11.42578125" style="662" customWidth="1"/>
    <col min="3336" max="3336" width="9.42578125" style="662" bestFit="1" customWidth="1"/>
    <col min="3337" max="3584" width="11.42578125" style="662"/>
    <col min="3585" max="3585" width="46.85546875" style="662" customWidth="1"/>
    <col min="3586" max="3588" width="8.28515625" style="662" bestFit="1" customWidth="1"/>
    <col min="3589" max="3590" width="7.7109375" style="662" bestFit="1" customWidth="1"/>
    <col min="3591" max="3591" width="11.42578125" style="662" customWidth="1"/>
    <col min="3592" max="3592" width="9.42578125" style="662" bestFit="1" customWidth="1"/>
    <col min="3593" max="3840" width="11.42578125" style="662"/>
    <col min="3841" max="3841" width="46.85546875" style="662" customWidth="1"/>
    <col min="3842" max="3844" width="8.28515625" style="662" bestFit="1" customWidth="1"/>
    <col min="3845" max="3846" width="7.7109375" style="662" bestFit="1" customWidth="1"/>
    <col min="3847" max="3847" width="11.42578125" style="662" customWidth="1"/>
    <col min="3848" max="3848" width="9.42578125" style="662" bestFit="1" customWidth="1"/>
    <col min="3849" max="4096" width="11.42578125" style="662"/>
    <col min="4097" max="4097" width="46.85546875" style="662" customWidth="1"/>
    <col min="4098" max="4100" width="8.28515625" style="662" bestFit="1" customWidth="1"/>
    <col min="4101" max="4102" width="7.7109375" style="662" bestFit="1" customWidth="1"/>
    <col min="4103" max="4103" width="11.42578125" style="662" customWidth="1"/>
    <col min="4104" max="4104" width="9.42578125" style="662" bestFit="1" customWidth="1"/>
    <col min="4105" max="4352" width="11.42578125" style="662"/>
    <col min="4353" max="4353" width="46.85546875" style="662" customWidth="1"/>
    <col min="4354" max="4356" width="8.28515625" style="662" bestFit="1" customWidth="1"/>
    <col min="4357" max="4358" width="7.7109375" style="662" bestFit="1" customWidth="1"/>
    <col min="4359" max="4359" width="11.42578125" style="662" customWidth="1"/>
    <col min="4360" max="4360" width="9.42578125" style="662" bestFit="1" customWidth="1"/>
    <col min="4361" max="4608" width="11.42578125" style="662"/>
    <col min="4609" max="4609" width="46.85546875" style="662" customWidth="1"/>
    <col min="4610" max="4612" width="8.28515625" style="662" bestFit="1" customWidth="1"/>
    <col min="4613" max="4614" width="7.7109375" style="662" bestFit="1" customWidth="1"/>
    <col min="4615" max="4615" width="11.42578125" style="662" customWidth="1"/>
    <col min="4616" max="4616" width="9.42578125" style="662" bestFit="1" customWidth="1"/>
    <col min="4617" max="4864" width="11.42578125" style="662"/>
    <col min="4865" max="4865" width="46.85546875" style="662" customWidth="1"/>
    <col min="4866" max="4868" width="8.28515625" style="662" bestFit="1" customWidth="1"/>
    <col min="4869" max="4870" width="7.7109375" style="662" bestFit="1" customWidth="1"/>
    <col min="4871" max="4871" width="11.42578125" style="662" customWidth="1"/>
    <col min="4872" max="4872" width="9.42578125" style="662" bestFit="1" customWidth="1"/>
    <col min="4873" max="5120" width="11.42578125" style="662"/>
    <col min="5121" max="5121" width="46.85546875" style="662" customWidth="1"/>
    <col min="5122" max="5124" width="8.28515625" style="662" bestFit="1" customWidth="1"/>
    <col min="5125" max="5126" width="7.7109375" style="662" bestFit="1" customWidth="1"/>
    <col min="5127" max="5127" width="11.42578125" style="662" customWidth="1"/>
    <col min="5128" max="5128" width="9.42578125" style="662" bestFit="1" customWidth="1"/>
    <col min="5129" max="5376" width="11.42578125" style="662"/>
    <col min="5377" max="5377" width="46.85546875" style="662" customWidth="1"/>
    <col min="5378" max="5380" width="8.28515625" style="662" bestFit="1" customWidth="1"/>
    <col min="5381" max="5382" width="7.7109375" style="662" bestFit="1" customWidth="1"/>
    <col min="5383" max="5383" width="11.42578125" style="662" customWidth="1"/>
    <col min="5384" max="5384" width="9.42578125" style="662" bestFit="1" customWidth="1"/>
    <col min="5385" max="5632" width="11.42578125" style="662"/>
    <col min="5633" max="5633" width="46.85546875" style="662" customWidth="1"/>
    <col min="5634" max="5636" width="8.28515625" style="662" bestFit="1" customWidth="1"/>
    <col min="5637" max="5638" width="7.7109375" style="662" bestFit="1" customWidth="1"/>
    <col min="5639" max="5639" width="11.42578125" style="662" customWidth="1"/>
    <col min="5640" max="5640" width="9.42578125" style="662" bestFit="1" customWidth="1"/>
    <col min="5641" max="5888" width="11.42578125" style="662"/>
    <col min="5889" max="5889" width="46.85546875" style="662" customWidth="1"/>
    <col min="5890" max="5892" width="8.28515625" style="662" bestFit="1" customWidth="1"/>
    <col min="5893" max="5894" width="7.7109375" style="662" bestFit="1" customWidth="1"/>
    <col min="5895" max="5895" width="11.42578125" style="662" customWidth="1"/>
    <col min="5896" max="5896" width="9.42578125" style="662" bestFit="1" customWidth="1"/>
    <col min="5897" max="6144" width="11.42578125" style="662"/>
    <col min="6145" max="6145" width="46.85546875" style="662" customWidth="1"/>
    <col min="6146" max="6148" width="8.28515625" style="662" bestFit="1" customWidth="1"/>
    <col min="6149" max="6150" width="7.7109375" style="662" bestFit="1" customWidth="1"/>
    <col min="6151" max="6151" width="11.42578125" style="662" customWidth="1"/>
    <col min="6152" max="6152" width="9.42578125" style="662" bestFit="1" customWidth="1"/>
    <col min="6153" max="6400" width="11.42578125" style="662"/>
    <col min="6401" max="6401" width="46.85546875" style="662" customWidth="1"/>
    <col min="6402" max="6404" width="8.28515625" style="662" bestFit="1" customWidth="1"/>
    <col min="6405" max="6406" width="7.7109375" style="662" bestFit="1" customWidth="1"/>
    <col min="6407" max="6407" width="11.42578125" style="662" customWidth="1"/>
    <col min="6408" max="6408" width="9.42578125" style="662" bestFit="1" customWidth="1"/>
    <col min="6409" max="6656" width="11.42578125" style="662"/>
    <col min="6657" max="6657" width="46.85546875" style="662" customWidth="1"/>
    <col min="6658" max="6660" width="8.28515625" style="662" bestFit="1" customWidth="1"/>
    <col min="6661" max="6662" width="7.7109375" style="662" bestFit="1" customWidth="1"/>
    <col min="6663" max="6663" width="11.42578125" style="662" customWidth="1"/>
    <col min="6664" max="6664" width="9.42578125" style="662" bestFit="1" customWidth="1"/>
    <col min="6665" max="6912" width="11.42578125" style="662"/>
    <col min="6913" max="6913" width="46.85546875" style="662" customWidth="1"/>
    <col min="6914" max="6916" width="8.28515625" style="662" bestFit="1" customWidth="1"/>
    <col min="6917" max="6918" width="7.7109375" style="662" bestFit="1" customWidth="1"/>
    <col min="6919" max="6919" width="11.42578125" style="662" customWidth="1"/>
    <col min="6920" max="6920" width="9.42578125" style="662" bestFit="1" customWidth="1"/>
    <col min="6921" max="7168" width="11.42578125" style="662"/>
    <col min="7169" max="7169" width="46.85546875" style="662" customWidth="1"/>
    <col min="7170" max="7172" width="8.28515625" style="662" bestFit="1" customWidth="1"/>
    <col min="7173" max="7174" width="7.7109375" style="662" bestFit="1" customWidth="1"/>
    <col min="7175" max="7175" width="11.42578125" style="662" customWidth="1"/>
    <col min="7176" max="7176" width="9.42578125" style="662" bestFit="1" customWidth="1"/>
    <col min="7177" max="7424" width="11.42578125" style="662"/>
    <col min="7425" max="7425" width="46.85546875" style="662" customWidth="1"/>
    <col min="7426" max="7428" width="8.28515625" style="662" bestFit="1" customWidth="1"/>
    <col min="7429" max="7430" width="7.7109375" style="662" bestFit="1" customWidth="1"/>
    <col min="7431" max="7431" width="11.42578125" style="662" customWidth="1"/>
    <col min="7432" max="7432" width="9.42578125" style="662" bestFit="1" customWidth="1"/>
    <col min="7433" max="7680" width="11.42578125" style="662"/>
    <col min="7681" max="7681" width="46.85546875" style="662" customWidth="1"/>
    <col min="7682" max="7684" width="8.28515625" style="662" bestFit="1" customWidth="1"/>
    <col min="7685" max="7686" width="7.7109375" style="662" bestFit="1" customWidth="1"/>
    <col min="7687" max="7687" width="11.42578125" style="662" customWidth="1"/>
    <col min="7688" max="7688" width="9.42578125" style="662" bestFit="1" customWidth="1"/>
    <col min="7689" max="7936" width="11.42578125" style="662"/>
    <col min="7937" max="7937" width="46.85546875" style="662" customWidth="1"/>
    <col min="7938" max="7940" width="8.28515625" style="662" bestFit="1" customWidth="1"/>
    <col min="7941" max="7942" width="7.7109375" style="662" bestFit="1" customWidth="1"/>
    <col min="7943" max="7943" width="11.42578125" style="662" customWidth="1"/>
    <col min="7944" max="7944" width="9.42578125" style="662" bestFit="1" customWidth="1"/>
    <col min="7945" max="8192" width="11.42578125" style="662"/>
    <col min="8193" max="8193" width="46.85546875" style="662" customWidth="1"/>
    <col min="8194" max="8196" width="8.28515625" style="662" bestFit="1" customWidth="1"/>
    <col min="8197" max="8198" width="7.7109375" style="662" bestFit="1" customWidth="1"/>
    <col min="8199" max="8199" width="11.42578125" style="662" customWidth="1"/>
    <col min="8200" max="8200" width="9.42578125" style="662" bestFit="1" customWidth="1"/>
    <col min="8201" max="8448" width="11.42578125" style="662"/>
    <col min="8449" max="8449" width="46.85546875" style="662" customWidth="1"/>
    <col min="8450" max="8452" width="8.28515625" style="662" bestFit="1" customWidth="1"/>
    <col min="8453" max="8454" width="7.7109375" style="662" bestFit="1" customWidth="1"/>
    <col min="8455" max="8455" width="11.42578125" style="662" customWidth="1"/>
    <col min="8456" max="8456" width="9.42578125" style="662" bestFit="1" customWidth="1"/>
    <col min="8457" max="8704" width="11.42578125" style="662"/>
    <col min="8705" max="8705" width="46.85546875" style="662" customWidth="1"/>
    <col min="8706" max="8708" width="8.28515625" style="662" bestFit="1" customWidth="1"/>
    <col min="8709" max="8710" width="7.7109375" style="662" bestFit="1" customWidth="1"/>
    <col min="8711" max="8711" width="11.42578125" style="662" customWidth="1"/>
    <col min="8712" max="8712" width="9.42578125" style="662" bestFit="1" customWidth="1"/>
    <col min="8713" max="8960" width="11.42578125" style="662"/>
    <col min="8961" max="8961" width="46.85546875" style="662" customWidth="1"/>
    <col min="8962" max="8964" width="8.28515625" style="662" bestFit="1" customWidth="1"/>
    <col min="8965" max="8966" width="7.7109375" style="662" bestFit="1" customWidth="1"/>
    <col min="8967" max="8967" width="11.42578125" style="662" customWidth="1"/>
    <col min="8968" max="8968" width="9.42578125" style="662" bestFit="1" customWidth="1"/>
    <col min="8969" max="9216" width="11.42578125" style="662"/>
    <col min="9217" max="9217" width="46.85546875" style="662" customWidth="1"/>
    <col min="9218" max="9220" width="8.28515625" style="662" bestFit="1" customWidth="1"/>
    <col min="9221" max="9222" width="7.7109375" style="662" bestFit="1" customWidth="1"/>
    <col min="9223" max="9223" width="11.42578125" style="662" customWidth="1"/>
    <col min="9224" max="9224" width="9.42578125" style="662" bestFit="1" customWidth="1"/>
    <col min="9225" max="9472" width="11.42578125" style="662"/>
    <col min="9473" max="9473" width="46.85546875" style="662" customWidth="1"/>
    <col min="9474" max="9476" width="8.28515625" style="662" bestFit="1" customWidth="1"/>
    <col min="9477" max="9478" width="7.7109375" style="662" bestFit="1" customWidth="1"/>
    <col min="9479" max="9479" width="11.42578125" style="662" customWidth="1"/>
    <col min="9480" max="9480" width="9.42578125" style="662" bestFit="1" customWidth="1"/>
    <col min="9481" max="9728" width="11.42578125" style="662"/>
    <col min="9729" max="9729" width="46.85546875" style="662" customWidth="1"/>
    <col min="9730" max="9732" width="8.28515625" style="662" bestFit="1" customWidth="1"/>
    <col min="9733" max="9734" width="7.7109375" style="662" bestFit="1" customWidth="1"/>
    <col min="9735" max="9735" width="11.42578125" style="662" customWidth="1"/>
    <col min="9736" max="9736" width="9.42578125" style="662" bestFit="1" customWidth="1"/>
    <col min="9737" max="9984" width="11.42578125" style="662"/>
    <col min="9985" max="9985" width="46.85546875" style="662" customWidth="1"/>
    <col min="9986" max="9988" width="8.28515625" style="662" bestFit="1" customWidth="1"/>
    <col min="9989" max="9990" width="7.7109375" style="662" bestFit="1" customWidth="1"/>
    <col min="9991" max="9991" width="11.42578125" style="662" customWidth="1"/>
    <col min="9992" max="9992" width="9.42578125" style="662" bestFit="1" customWidth="1"/>
    <col min="9993" max="10240" width="11.42578125" style="662"/>
    <col min="10241" max="10241" width="46.85546875" style="662" customWidth="1"/>
    <col min="10242" max="10244" width="8.28515625" style="662" bestFit="1" customWidth="1"/>
    <col min="10245" max="10246" width="7.7109375" style="662" bestFit="1" customWidth="1"/>
    <col min="10247" max="10247" width="11.42578125" style="662" customWidth="1"/>
    <col min="10248" max="10248" width="9.42578125" style="662" bestFit="1" customWidth="1"/>
    <col min="10249" max="10496" width="11.42578125" style="662"/>
    <col min="10497" max="10497" width="46.85546875" style="662" customWidth="1"/>
    <col min="10498" max="10500" width="8.28515625" style="662" bestFit="1" customWidth="1"/>
    <col min="10501" max="10502" width="7.7109375" style="662" bestFit="1" customWidth="1"/>
    <col min="10503" max="10503" width="11.42578125" style="662" customWidth="1"/>
    <col min="10504" max="10504" width="9.42578125" style="662" bestFit="1" customWidth="1"/>
    <col min="10505" max="10752" width="11.42578125" style="662"/>
    <col min="10753" max="10753" width="46.85546875" style="662" customWidth="1"/>
    <col min="10754" max="10756" width="8.28515625" style="662" bestFit="1" customWidth="1"/>
    <col min="10757" max="10758" width="7.7109375" style="662" bestFit="1" customWidth="1"/>
    <col min="10759" max="10759" width="11.42578125" style="662" customWidth="1"/>
    <col min="10760" max="10760" width="9.42578125" style="662" bestFit="1" customWidth="1"/>
    <col min="10761" max="11008" width="11.42578125" style="662"/>
    <col min="11009" max="11009" width="46.85546875" style="662" customWidth="1"/>
    <col min="11010" max="11012" width="8.28515625" style="662" bestFit="1" customWidth="1"/>
    <col min="11013" max="11014" width="7.7109375" style="662" bestFit="1" customWidth="1"/>
    <col min="11015" max="11015" width="11.42578125" style="662" customWidth="1"/>
    <col min="11016" max="11016" width="9.42578125" style="662" bestFit="1" customWidth="1"/>
    <col min="11017" max="11264" width="11.42578125" style="662"/>
    <col min="11265" max="11265" width="46.85546875" style="662" customWidth="1"/>
    <col min="11266" max="11268" width="8.28515625" style="662" bestFit="1" customWidth="1"/>
    <col min="11269" max="11270" width="7.7109375" style="662" bestFit="1" customWidth="1"/>
    <col min="11271" max="11271" width="11.42578125" style="662" customWidth="1"/>
    <col min="11272" max="11272" width="9.42578125" style="662" bestFit="1" customWidth="1"/>
    <col min="11273" max="11520" width="11.42578125" style="662"/>
    <col min="11521" max="11521" width="46.85546875" style="662" customWidth="1"/>
    <col min="11522" max="11524" width="8.28515625" style="662" bestFit="1" customWidth="1"/>
    <col min="11525" max="11526" width="7.7109375" style="662" bestFit="1" customWidth="1"/>
    <col min="11527" max="11527" width="11.42578125" style="662" customWidth="1"/>
    <col min="11528" max="11528" width="9.42578125" style="662" bestFit="1" customWidth="1"/>
    <col min="11529" max="11776" width="11.42578125" style="662"/>
    <col min="11777" max="11777" width="46.85546875" style="662" customWidth="1"/>
    <col min="11778" max="11780" width="8.28515625" style="662" bestFit="1" customWidth="1"/>
    <col min="11781" max="11782" width="7.7109375" style="662" bestFit="1" customWidth="1"/>
    <col min="11783" max="11783" width="11.42578125" style="662" customWidth="1"/>
    <col min="11784" max="11784" width="9.42578125" style="662" bestFit="1" customWidth="1"/>
    <col min="11785" max="12032" width="11.42578125" style="662"/>
    <col min="12033" max="12033" width="46.85546875" style="662" customWidth="1"/>
    <col min="12034" max="12036" width="8.28515625" style="662" bestFit="1" customWidth="1"/>
    <col min="12037" max="12038" width="7.7109375" style="662" bestFit="1" customWidth="1"/>
    <col min="12039" max="12039" width="11.42578125" style="662" customWidth="1"/>
    <col min="12040" max="12040" width="9.42578125" style="662" bestFit="1" customWidth="1"/>
    <col min="12041" max="12288" width="11.42578125" style="662"/>
    <col min="12289" max="12289" width="46.85546875" style="662" customWidth="1"/>
    <col min="12290" max="12292" width="8.28515625" style="662" bestFit="1" customWidth="1"/>
    <col min="12293" max="12294" width="7.7109375" style="662" bestFit="1" customWidth="1"/>
    <col min="12295" max="12295" width="11.42578125" style="662" customWidth="1"/>
    <col min="12296" max="12296" width="9.42578125" style="662" bestFit="1" customWidth="1"/>
    <col min="12297" max="12544" width="11.42578125" style="662"/>
    <col min="12545" max="12545" width="46.85546875" style="662" customWidth="1"/>
    <col min="12546" max="12548" width="8.28515625" style="662" bestFit="1" customWidth="1"/>
    <col min="12549" max="12550" width="7.7109375" style="662" bestFit="1" customWidth="1"/>
    <col min="12551" max="12551" width="11.42578125" style="662" customWidth="1"/>
    <col min="12552" max="12552" width="9.42578125" style="662" bestFit="1" customWidth="1"/>
    <col min="12553" max="12800" width="11.42578125" style="662"/>
    <col min="12801" max="12801" width="46.85546875" style="662" customWidth="1"/>
    <col min="12802" max="12804" width="8.28515625" style="662" bestFit="1" customWidth="1"/>
    <col min="12805" max="12806" width="7.7109375" style="662" bestFit="1" customWidth="1"/>
    <col min="12807" max="12807" width="11.42578125" style="662" customWidth="1"/>
    <col min="12808" max="12808" width="9.42578125" style="662" bestFit="1" customWidth="1"/>
    <col min="12809" max="13056" width="11.42578125" style="662"/>
    <col min="13057" max="13057" width="46.85546875" style="662" customWidth="1"/>
    <col min="13058" max="13060" width="8.28515625" style="662" bestFit="1" customWidth="1"/>
    <col min="13061" max="13062" width="7.7109375" style="662" bestFit="1" customWidth="1"/>
    <col min="13063" max="13063" width="11.42578125" style="662" customWidth="1"/>
    <col min="13064" max="13064" width="9.42578125" style="662" bestFit="1" customWidth="1"/>
    <col min="13065" max="13312" width="11.42578125" style="662"/>
    <col min="13313" max="13313" width="46.85546875" style="662" customWidth="1"/>
    <col min="13314" max="13316" width="8.28515625" style="662" bestFit="1" customWidth="1"/>
    <col min="13317" max="13318" width="7.7109375" style="662" bestFit="1" customWidth="1"/>
    <col min="13319" max="13319" width="11.42578125" style="662" customWidth="1"/>
    <col min="13320" max="13320" width="9.42578125" style="662" bestFit="1" customWidth="1"/>
    <col min="13321" max="13568" width="11.42578125" style="662"/>
    <col min="13569" max="13569" width="46.85546875" style="662" customWidth="1"/>
    <col min="13570" max="13572" width="8.28515625" style="662" bestFit="1" customWidth="1"/>
    <col min="13573" max="13574" width="7.7109375" style="662" bestFit="1" customWidth="1"/>
    <col min="13575" max="13575" width="11.42578125" style="662" customWidth="1"/>
    <col min="13576" max="13576" width="9.42578125" style="662" bestFit="1" customWidth="1"/>
    <col min="13577" max="13824" width="11.42578125" style="662"/>
    <col min="13825" max="13825" width="46.85546875" style="662" customWidth="1"/>
    <col min="13826" max="13828" width="8.28515625" style="662" bestFit="1" customWidth="1"/>
    <col min="13829" max="13830" width="7.7109375" style="662" bestFit="1" customWidth="1"/>
    <col min="13831" max="13831" width="11.42578125" style="662" customWidth="1"/>
    <col min="13832" max="13832" width="9.42578125" style="662" bestFit="1" customWidth="1"/>
    <col min="13833" max="14080" width="11.42578125" style="662"/>
    <col min="14081" max="14081" width="46.85546875" style="662" customWidth="1"/>
    <col min="14082" max="14084" width="8.28515625" style="662" bestFit="1" customWidth="1"/>
    <col min="14085" max="14086" width="7.7109375" style="662" bestFit="1" customWidth="1"/>
    <col min="14087" max="14087" width="11.42578125" style="662" customWidth="1"/>
    <col min="14088" max="14088" width="9.42578125" style="662" bestFit="1" customWidth="1"/>
    <col min="14089" max="14336" width="11.42578125" style="662"/>
    <col min="14337" max="14337" width="46.85546875" style="662" customWidth="1"/>
    <col min="14338" max="14340" width="8.28515625" style="662" bestFit="1" customWidth="1"/>
    <col min="14341" max="14342" width="7.7109375" style="662" bestFit="1" customWidth="1"/>
    <col min="14343" max="14343" width="11.42578125" style="662" customWidth="1"/>
    <col min="14344" max="14344" width="9.42578125" style="662" bestFit="1" customWidth="1"/>
    <col min="14345" max="14592" width="11.42578125" style="662"/>
    <col min="14593" max="14593" width="46.85546875" style="662" customWidth="1"/>
    <col min="14594" max="14596" width="8.28515625" style="662" bestFit="1" customWidth="1"/>
    <col min="14597" max="14598" width="7.7109375" style="662" bestFit="1" customWidth="1"/>
    <col min="14599" max="14599" width="11.42578125" style="662" customWidth="1"/>
    <col min="14600" max="14600" width="9.42578125" style="662" bestFit="1" customWidth="1"/>
    <col min="14601" max="14848" width="11.42578125" style="662"/>
    <col min="14849" max="14849" width="46.85546875" style="662" customWidth="1"/>
    <col min="14850" max="14852" width="8.28515625" style="662" bestFit="1" customWidth="1"/>
    <col min="14853" max="14854" width="7.7109375" style="662" bestFit="1" customWidth="1"/>
    <col min="14855" max="14855" width="11.42578125" style="662" customWidth="1"/>
    <col min="14856" max="14856" width="9.42578125" style="662" bestFit="1" customWidth="1"/>
    <col min="14857" max="15104" width="11.42578125" style="662"/>
    <col min="15105" max="15105" width="46.85546875" style="662" customWidth="1"/>
    <col min="15106" max="15108" width="8.28515625" style="662" bestFit="1" customWidth="1"/>
    <col min="15109" max="15110" width="7.7109375" style="662" bestFit="1" customWidth="1"/>
    <col min="15111" max="15111" width="11.42578125" style="662" customWidth="1"/>
    <col min="15112" max="15112" width="9.42578125" style="662" bestFit="1" customWidth="1"/>
    <col min="15113" max="15360" width="11.42578125" style="662"/>
    <col min="15361" max="15361" width="46.85546875" style="662" customWidth="1"/>
    <col min="15362" max="15364" width="8.28515625" style="662" bestFit="1" customWidth="1"/>
    <col min="15365" max="15366" width="7.7109375" style="662" bestFit="1" customWidth="1"/>
    <col min="15367" max="15367" width="11.42578125" style="662" customWidth="1"/>
    <col min="15368" max="15368" width="9.42578125" style="662" bestFit="1" customWidth="1"/>
    <col min="15369" max="15616" width="11.42578125" style="662"/>
    <col min="15617" max="15617" width="46.85546875" style="662" customWidth="1"/>
    <col min="15618" max="15620" width="8.28515625" style="662" bestFit="1" customWidth="1"/>
    <col min="15621" max="15622" width="7.7109375" style="662" bestFit="1" customWidth="1"/>
    <col min="15623" max="15623" width="11.42578125" style="662" customWidth="1"/>
    <col min="15624" max="15624" width="9.42578125" style="662" bestFit="1" customWidth="1"/>
    <col min="15625" max="15872" width="11.42578125" style="662"/>
    <col min="15873" max="15873" width="46.85546875" style="662" customWidth="1"/>
    <col min="15874" max="15876" width="8.28515625" style="662" bestFit="1" customWidth="1"/>
    <col min="15877" max="15878" width="7.7109375" style="662" bestFit="1" customWidth="1"/>
    <col min="15879" max="15879" width="11.42578125" style="662" customWidth="1"/>
    <col min="15880" max="15880" width="9.42578125" style="662" bestFit="1" customWidth="1"/>
    <col min="15881" max="16128" width="11.42578125" style="662"/>
    <col min="16129" max="16129" width="46.85546875" style="662" customWidth="1"/>
    <col min="16130" max="16132" width="8.28515625" style="662" bestFit="1" customWidth="1"/>
    <col min="16133" max="16134" width="7.7109375" style="662" bestFit="1" customWidth="1"/>
    <col min="16135" max="16135" width="11.42578125" style="662" customWidth="1"/>
    <col min="16136" max="16136" width="9.42578125" style="662" bestFit="1" customWidth="1"/>
    <col min="16137" max="16384" width="11.42578125" style="662"/>
  </cols>
  <sheetData>
    <row r="1" spans="1:10">
      <c r="A1" s="1940" t="s">
        <v>1388</v>
      </c>
      <c r="B1" s="1940"/>
      <c r="C1" s="1940"/>
      <c r="D1" s="1940"/>
      <c r="E1" s="1940"/>
      <c r="F1" s="1940"/>
    </row>
    <row r="2" spans="1:10">
      <c r="A2" s="2060" t="s">
        <v>127</v>
      </c>
      <c r="B2" s="2060"/>
      <c r="C2" s="2060"/>
      <c r="D2" s="2060"/>
      <c r="E2" s="2060"/>
      <c r="F2" s="2060"/>
    </row>
    <row r="3" spans="1:10" ht="16.5" thickBot="1">
      <c r="A3" s="664"/>
      <c r="B3" s="664"/>
      <c r="C3" s="664"/>
      <c r="D3" s="664"/>
      <c r="E3" s="664"/>
      <c r="F3" s="664"/>
      <c r="G3" s="164"/>
      <c r="J3" s="662" t="s">
        <v>82</v>
      </c>
    </row>
    <row r="4" spans="1:10" ht="29.25" customHeight="1" thickTop="1">
      <c r="A4" s="2061" t="s">
        <v>1007</v>
      </c>
      <c r="B4" s="2064" t="s">
        <v>144</v>
      </c>
      <c r="C4" s="2064"/>
      <c r="D4" s="2064"/>
      <c r="E4" s="2064" t="s">
        <v>133</v>
      </c>
      <c r="F4" s="2065"/>
    </row>
    <row r="5" spans="1:10" ht="29.25" customHeight="1">
      <c r="A5" s="2062"/>
      <c r="B5" s="1430">
        <v>2016</v>
      </c>
      <c r="C5" s="1430">
        <v>2017</v>
      </c>
      <c r="D5" s="1430">
        <v>2018</v>
      </c>
      <c r="E5" s="2066" t="s">
        <v>1146</v>
      </c>
      <c r="F5" s="2068" t="s">
        <v>1147</v>
      </c>
    </row>
    <row r="6" spans="1:10" ht="29.25" customHeight="1">
      <c r="A6" s="2063"/>
      <c r="B6" s="1459" t="s">
        <v>1379</v>
      </c>
      <c r="C6" s="1459" t="s">
        <v>1380</v>
      </c>
      <c r="D6" s="1459" t="s">
        <v>1381</v>
      </c>
      <c r="E6" s="2067"/>
      <c r="F6" s="2069"/>
    </row>
    <row r="7" spans="1:10" ht="29.25" customHeight="1">
      <c r="A7" s="1432" t="s">
        <v>1148</v>
      </c>
      <c r="B7" s="1433">
        <v>1803.74</v>
      </c>
      <c r="C7" s="1433">
        <v>1559.18</v>
      </c>
      <c r="D7" s="1433">
        <v>1241.6300000000001</v>
      </c>
      <c r="E7" s="1434">
        <v>-13.55849512679211</v>
      </c>
      <c r="F7" s="1435">
        <v>-20.366474685411561</v>
      </c>
    </row>
    <row r="8" spans="1:10" ht="29.25" customHeight="1">
      <c r="A8" s="1432" t="s">
        <v>1149</v>
      </c>
      <c r="B8" s="1433">
        <v>391.4</v>
      </c>
      <c r="C8" s="1433">
        <v>328.34</v>
      </c>
      <c r="D8" s="1433">
        <v>264.10000000000002</v>
      </c>
      <c r="E8" s="1434">
        <v>-16.111394992335207</v>
      </c>
      <c r="F8" s="1435">
        <v>-19.565084972893942</v>
      </c>
    </row>
    <row r="9" spans="1:10" ht="29.25" customHeight="1">
      <c r="A9" s="851" t="s">
        <v>1150</v>
      </c>
      <c r="B9" s="1433">
        <v>135.04</v>
      </c>
      <c r="C9" s="1433">
        <v>112.75</v>
      </c>
      <c r="D9" s="1433">
        <v>90.36</v>
      </c>
      <c r="E9" s="1434">
        <v>-16.50622037914691</v>
      </c>
      <c r="F9" s="1435">
        <v>-19.85809312638581</v>
      </c>
    </row>
    <row r="10" spans="1:10" ht="29.25" customHeight="1">
      <c r="A10" s="851" t="s">
        <v>1151</v>
      </c>
      <c r="B10" s="1433">
        <v>1719.55</v>
      </c>
      <c r="C10" s="1433">
        <v>1347.51</v>
      </c>
      <c r="D10" s="1433">
        <v>1100.3499999999999</v>
      </c>
      <c r="E10" s="1434">
        <v>-21.635893111569885</v>
      </c>
      <c r="F10" s="1435">
        <v>-18.34197890924743</v>
      </c>
    </row>
    <row r="11" spans="1:10" ht="29.25" customHeight="1">
      <c r="A11" s="1432" t="s">
        <v>1152</v>
      </c>
      <c r="B11" s="1436">
        <v>1998616.15</v>
      </c>
      <c r="C11" s="1436">
        <v>1809806.25</v>
      </c>
      <c r="D11" s="1436">
        <v>1481221.4</v>
      </c>
      <c r="E11" s="1434">
        <v>-9.4470316373656829</v>
      </c>
      <c r="F11" s="1435">
        <v>-18.155802589365578</v>
      </c>
    </row>
    <row r="12" spans="1:10" ht="29.25" customHeight="1">
      <c r="A12" s="1437" t="s">
        <v>1153</v>
      </c>
      <c r="B12" s="1436">
        <v>222096.67</v>
      </c>
      <c r="C12" s="1436">
        <v>298507.96999999997</v>
      </c>
      <c r="D12" s="1436">
        <v>360984.96</v>
      </c>
      <c r="E12" s="1434">
        <v>34.40452303944943</v>
      </c>
      <c r="F12" s="1435">
        <v>20.929756079879553</v>
      </c>
    </row>
    <row r="13" spans="1:10" ht="29.25" customHeight="1">
      <c r="A13" s="1438" t="s">
        <v>1154</v>
      </c>
      <c r="B13" s="1436">
        <v>223</v>
      </c>
      <c r="C13" s="1436">
        <v>196</v>
      </c>
      <c r="D13" s="1436">
        <v>198</v>
      </c>
      <c r="E13" s="1439">
        <v>-12.107623318385649</v>
      </c>
      <c r="F13" s="1435">
        <v>1.0204081632653015</v>
      </c>
    </row>
    <row r="14" spans="1:10" ht="29.25" customHeight="1">
      <c r="A14" s="1438" t="s">
        <v>1155</v>
      </c>
      <c r="B14" s="1436">
        <v>2286208</v>
      </c>
      <c r="C14" s="1440">
        <v>3055060</v>
      </c>
      <c r="D14" s="1436">
        <v>3687649</v>
      </c>
      <c r="E14" s="1439">
        <v>33.630010917641791</v>
      </c>
      <c r="F14" s="1435">
        <v>20.706270907936343</v>
      </c>
      <c r="H14" s="672"/>
    </row>
    <row r="15" spans="1:10" ht="29.25" customHeight="1">
      <c r="A15" s="1441" t="s">
        <v>1156</v>
      </c>
      <c r="B15" s="1433">
        <v>88.702688176576657</v>
      </c>
      <c r="C15" s="1433">
        <v>68.485948471105104</v>
      </c>
      <c r="D15" s="1433">
        <v>49.255079231961737</v>
      </c>
      <c r="E15" s="1442">
        <v>-22.791575003033685</v>
      </c>
      <c r="F15" s="902">
        <v>-28.080021768636328</v>
      </c>
    </row>
    <row r="16" spans="1:10" ht="29.25" customHeight="1">
      <c r="A16" s="1443" t="s">
        <v>1157</v>
      </c>
      <c r="B16" s="1433">
        <v>267.39999999999998</v>
      </c>
      <c r="C16" s="1433">
        <v>125.7</v>
      </c>
      <c r="D16" s="1433">
        <v>101.1</v>
      </c>
      <c r="E16" s="898">
        <v>-52.991772625280475</v>
      </c>
      <c r="F16" s="1435">
        <v>-19.570405727923635</v>
      </c>
    </row>
    <row r="17" spans="1:8" ht="29.25" customHeight="1">
      <c r="A17" s="1443" t="s">
        <v>1158</v>
      </c>
      <c r="B17" s="1433">
        <v>0.82373169895302611</v>
      </c>
      <c r="C17" s="1433">
        <v>0.48021348189560925</v>
      </c>
      <c r="D17" s="1433">
        <v>1.0767776434253911</v>
      </c>
      <c r="E17" s="898">
        <v>-41.702682741726839</v>
      </c>
      <c r="F17" s="902">
        <v>124.2289490030322</v>
      </c>
    </row>
    <row r="18" spans="1:8" ht="29.25" customHeight="1">
      <c r="A18" s="1443" t="s">
        <v>1159</v>
      </c>
      <c r="B18" s="1433">
        <v>0.77449138995499467</v>
      </c>
      <c r="C18" s="1433">
        <v>0.36694038381180305</v>
      </c>
      <c r="D18" s="1433">
        <v>0.64890906923164904</v>
      </c>
      <c r="E18" s="898">
        <v>-52.62176073601983</v>
      </c>
      <c r="F18" s="902">
        <v>76.843187029657258</v>
      </c>
    </row>
    <row r="19" spans="1:8" ht="29.25" customHeight="1" thickBot="1">
      <c r="A19" s="1444" t="s">
        <v>1160</v>
      </c>
      <c r="B19" s="1445">
        <v>89.927942391539261</v>
      </c>
      <c r="C19" s="1445">
        <v>84.275610165452804</v>
      </c>
      <c r="D19" s="1445">
        <v>87.175393901276351</v>
      </c>
      <c r="E19" s="1446">
        <v>-6.2854014845315191</v>
      </c>
      <c r="F19" s="1447">
        <v>3.4408338665606664</v>
      </c>
    </row>
    <row r="20" spans="1:8" ht="11.25" customHeight="1" thickTop="1">
      <c r="A20" s="1448"/>
      <c r="B20" s="1395"/>
      <c r="C20" s="1395"/>
      <c r="D20" s="1395"/>
      <c r="E20" s="1449"/>
      <c r="F20" s="1450"/>
    </row>
    <row r="21" spans="1:8">
      <c r="A21" s="662" t="s">
        <v>1161</v>
      </c>
      <c r="B21" s="1451"/>
      <c r="C21" s="680"/>
      <c r="D21" s="680"/>
      <c r="E21" s="1452"/>
      <c r="F21" s="1452"/>
      <c r="H21" s="662" t="s">
        <v>1162</v>
      </c>
    </row>
    <row r="22" spans="1:8">
      <c r="A22" s="662" t="s">
        <v>1163</v>
      </c>
    </row>
    <row r="23" spans="1:8">
      <c r="A23" s="662" t="s">
        <v>1164</v>
      </c>
    </row>
    <row r="24" spans="1:8">
      <c r="A24" s="662" t="s">
        <v>1165</v>
      </c>
      <c r="D24" s="1453"/>
      <c r="E24" s="1454"/>
    </row>
    <row r="25" spans="1:8">
      <c r="A25" s="662" t="s">
        <v>1166</v>
      </c>
    </row>
    <row r="26" spans="1:8" ht="30.75" customHeight="1"/>
    <row r="27" spans="1:8" s="164" customFormat="1" ht="33" customHeight="1">
      <c r="A27" s="662"/>
      <c r="B27" s="662"/>
      <c r="C27" s="662"/>
      <c r="D27" s="662"/>
      <c r="E27" s="662"/>
      <c r="F27" s="662"/>
    </row>
    <row r="28" spans="1:8" ht="28.5" customHeight="1"/>
    <row r="29" spans="1:8" ht="9" customHeight="1"/>
    <row r="53" spans="1:6" ht="16.5" thickBot="1">
      <c r="A53" s="1455" t="s">
        <v>1167</v>
      </c>
      <c r="B53" s="1456">
        <v>1193679</v>
      </c>
      <c r="C53" s="1456">
        <v>1369430</v>
      </c>
      <c r="D53" s="1456">
        <v>1558174</v>
      </c>
      <c r="E53" s="1457">
        <f>C53/B53%-100</f>
        <v>14.72347255836786</v>
      </c>
      <c r="F53" s="1458">
        <f>D53/C53%-100</f>
        <v>13.782668701576569</v>
      </c>
    </row>
  </sheetData>
  <mergeCells count="7">
    <mergeCell ref="A1:F1"/>
    <mergeCell ref="A2:F2"/>
    <mergeCell ref="A4:A6"/>
    <mergeCell ref="B4:D4"/>
    <mergeCell ref="E4:F4"/>
    <mergeCell ref="E5:E6"/>
    <mergeCell ref="F5:F6"/>
  </mergeCells>
  <pageMargins left="0.5" right="0.5" top="0.5" bottom="0.5" header="0.3" footer="0.3"/>
  <pageSetup paperSize="9" scale="76" orientation="portrait" r:id="rId1"/>
</worksheet>
</file>

<file path=xl/worksheets/sheet42.xml><?xml version="1.0" encoding="utf-8"?>
<worksheet xmlns="http://schemas.openxmlformats.org/spreadsheetml/2006/main" xmlns:r="http://schemas.openxmlformats.org/officeDocument/2006/relationships">
  <sheetPr>
    <pageSetUpPr fitToPage="1"/>
  </sheetPr>
  <dimension ref="A1:IV134"/>
  <sheetViews>
    <sheetView zoomScaleSheetLayoutView="100" workbookViewId="0">
      <selection activeCell="J12" sqref="J12"/>
    </sheetView>
  </sheetViews>
  <sheetFormatPr defaultColWidth="8.85546875" defaultRowHeight="15.75"/>
  <cols>
    <col min="1" max="1" width="46.5703125" style="662" bestFit="1" customWidth="1"/>
    <col min="2" max="2" width="14" style="662" customWidth="1"/>
    <col min="3" max="3" width="15.140625" style="1580" bestFit="1" customWidth="1"/>
    <col min="4" max="4" width="46.42578125" style="662" bestFit="1" customWidth="1"/>
    <col min="5" max="5" width="14.7109375" style="662" customWidth="1"/>
    <col min="6" max="6" width="16.28515625" style="662" customWidth="1"/>
    <col min="7" max="256" width="8.85546875" style="662"/>
    <col min="257" max="257" width="39.85546875" style="662" customWidth="1"/>
    <col min="258" max="258" width="14" style="662" customWidth="1"/>
    <col min="259" max="259" width="11.42578125" style="662" bestFit="1" customWidth="1"/>
    <col min="260" max="512" width="8.85546875" style="662"/>
    <col min="513" max="513" width="39.85546875" style="662" customWidth="1"/>
    <col min="514" max="514" width="14" style="662" customWidth="1"/>
    <col min="515" max="515" width="11.42578125" style="662" bestFit="1" customWidth="1"/>
    <col min="516" max="768" width="8.85546875" style="662"/>
    <col min="769" max="769" width="39.85546875" style="662" customWidth="1"/>
    <col min="770" max="770" width="14" style="662" customWidth="1"/>
    <col min="771" max="771" width="11.42578125" style="662" bestFit="1" customWidth="1"/>
    <col min="772" max="1024" width="8.85546875" style="662"/>
    <col min="1025" max="1025" width="39.85546875" style="662" customWidth="1"/>
    <col min="1026" max="1026" width="14" style="662" customWidth="1"/>
    <col min="1027" max="1027" width="11.42578125" style="662" bestFit="1" customWidth="1"/>
    <col min="1028" max="1280" width="8.85546875" style="662"/>
    <col min="1281" max="1281" width="39.85546875" style="662" customWidth="1"/>
    <col min="1282" max="1282" width="14" style="662" customWidth="1"/>
    <col min="1283" max="1283" width="11.42578125" style="662" bestFit="1" customWidth="1"/>
    <col min="1284" max="1536" width="8.85546875" style="662"/>
    <col min="1537" max="1537" width="39.85546875" style="662" customWidth="1"/>
    <col min="1538" max="1538" width="14" style="662" customWidth="1"/>
    <col min="1539" max="1539" width="11.42578125" style="662" bestFit="1" customWidth="1"/>
    <col min="1540" max="1792" width="8.85546875" style="662"/>
    <col min="1793" max="1793" width="39.85546875" style="662" customWidth="1"/>
    <col min="1794" max="1794" width="14" style="662" customWidth="1"/>
    <col min="1795" max="1795" width="11.42578125" style="662" bestFit="1" customWidth="1"/>
    <col min="1796" max="2048" width="8.85546875" style="662"/>
    <col min="2049" max="2049" width="39.85546875" style="662" customWidth="1"/>
    <col min="2050" max="2050" width="14" style="662" customWidth="1"/>
    <col min="2051" max="2051" width="11.42578125" style="662" bestFit="1" customWidth="1"/>
    <col min="2052" max="2304" width="8.85546875" style="662"/>
    <col min="2305" max="2305" width="39.85546875" style="662" customWidth="1"/>
    <col min="2306" max="2306" width="14" style="662" customWidth="1"/>
    <col min="2307" max="2307" width="11.42578125" style="662" bestFit="1" customWidth="1"/>
    <col min="2308" max="2560" width="8.85546875" style="662"/>
    <col min="2561" max="2561" width="39.85546875" style="662" customWidth="1"/>
    <col min="2562" max="2562" width="14" style="662" customWidth="1"/>
    <col min="2563" max="2563" width="11.42578125" style="662" bestFit="1" customWidth="1"/>
    <col min="2564" max="2816" width="8.85546875" style="662"/>
    <col min="2817" max="2817" width="39.85546875" style="662" customWidth="1"/>
    <col min="2818" max="2818" width="14" style="662" customWidth="1"/>
    <col min="2819" max="2819" width="11.42578125" style="662" bestFit="1" customWidth="1"/>
    <col min="2820" max="3072" width="8.85546875" style="662"/>
    <col min="3073" max="3073" width="39.85546875" style="662" customWidth="1"/>
    <col min="3074" max="3074" width="14" style="662" customWidth="1"/>
    <col min="3075" max="3075" width="11.42578125" style="662" bestFit="1" customWidth="1"/>
    <col min="3076" max="3328" width="8.85546875" style="662"/>
    <col min="3329" max="3329" width="39.85546875" style="662" customWidth="1"/>
    <col min="3330" max="3330" width="14" style="662" customWidth="1"/>
    <col min="3331" max="3331" width="11.42578125" style="662" bestFit="1" customWidth="1"/>
    <col min="3332" max="3584" width="8.85546875" style="662"/>
    <col min="3585" max="3585" width="39.85546875" style="662" customWidth="1"/>
    <col min="3586" max="3586" width="14" style="662" customWidth="1"/>
    <col min="3587" max="3587" width="11.42578125" style="662" bestFit="1" customWidth="1"/>
    <col min="3588" max="3840" width="8.85546875" style="662"/>
    <col min="3841" max="3841" width="39.85546875" style="662" customWidth="1"/>
    <col min="3842" max="3842" width="14" style="662" customWidth="1"/>
    <col min="3843" max="3843" width="11.42578125" style="662" bestFit="1" customWidth="1"/>
    <col min="3844" max="4096" width="8.85546875" style="662"/>
    <col min="4097" max="4097" width="39.85546875" style="662" customWidth="1"/>
    <col min="4098" max="4098" width="14" style="662" customWidth="1"/>
    <col min="4099" max="4099" width="11.42578125" style="662" bestFit="1" customWidth="1"/>
    <col min="4100" max="4352" width="8.85546875" style="662"/>
    <col min="4353" max="4353" width="39.85546875" style="662" customWidth="1"/>
    <col min="4354" max="4354" width="14" style="662" customWidth="1"/>
    <col min="4355" max="4355" width="11.42578125" style="662" bestFit="1" customWidth="1"/>
    <col min="4356" max="4608" width="8.85546875" style="662"/>
    <col min="4609" max="4609" width="39.85546875" style="662" customWidth="1"/>
    <col min="4610" max="4610" width="14" style="662" customWidth="1"/>
    <col min="4611" max="4611" width="11.42578125" style="662" bestFit="1" customWidth="1"/>
    <col min="4612" max="4864" width="8.85546875" style="662"/>
    <col min="4865" max="4865" width="39.85546875" style="662" customWidth="1"/>
    <col min="4866" max="4866" width="14" style="662" customWidth="1"/>
    <col min="4867" max="4867" width="11.42578125" style="662" bestFit="1" customWidth="1"/>
    <col min="4868" max="5120" width="8.85546875" style="662"/>
    <col min="5121" max="5121" width="39.85546875" style="662" customWidth="1"/>
    <col min="5122" max="5122" width="14" style="662" customWidth="1"/>
    <col min="5123" max="5123" width="11.42578125" style="662" bestFit="1" customWidth="1"/>
    <col min="5124" max="5376" width="8.85546875" style="662"/>
    <col min="5377" max="5377" width="39.85546875" style="662" customWidth="1"/>
    <col min="5378" max="5378" width="14" style="662" customWidth="1"/>
    <col min="5379" max="5379" width="11.42578125" style="662" bestFit="1" customWidth="1"/>
    <col min="5380" max="5632" width="8.85546875" style="662"/>
    <col min="5633" max="5633" width="39.85546875" style="662" customWidth="1"/>
    <col min="5634" max="5634" width="14" style="662" customWidth="1"/>
    <col min="5635" max="5635" width="11.42578125" style="662" bestFit="1" customWidth="1"/>
    <col min="5636" max="5888" width="8.85546875" style="662"/>
    <col min="5889" max="5889" width="39.85546875" style="662" customWidth="1"/>
    <col min="5890" max="5890" width="14" style="662" customWidth="1"/>
    <col min="5891" max="5891" width="11.42578125" style="662" bestFit="1" customWidth="1"/>
    <col min="5892" max="6144" width="8.85546875" style="662"/>
    <col min="6145" max="6145" width="39.85546875" style="662" customWidth="1"/>
    <col min="6146" max="6146" width="14" style="662" customWidth="1"/>
    <col min="6147" max="6147" width="11.42578125" style="662" bestFit="1" customWidth="1"/>
    <col min="6148" max="6400" width="8.85546875" style="662"/>
    <col min="6401" max="6401" width="39.85546875" style="662" customWidth="1"/>
    <col min="6402" max="6402" width="14" style="662" customWidth="1"/>
    <col min="6403" max="6403" width="11.42578125" style="662" bestFit="1" customWidth="1"/>
    <col min="6404" max="6656" width="8.85546875" style="662"/>
    <col min="6657" max="6657" width="39.85546875" style="662" customWidth="1"/>
    <col min="6658" max="6658" width="14" style="662" customWidth="1"/>
    <col min="6659" max="6659" width="11.42578125" style="662" bestFit="1" customWidth="1"/>
    <col min="6660" max="6912" width="8.85546875" style="662"/>
    <col min="6913" max="6913" width="39.85546875" style="662" customWidth="1"/>
    <col min="6914" max="6914" width="14" style="662" customWidth="1"/>
    <col min="6915" max="6915" width="11.42578125" style="662" bestFit="1" customWidth="1"/>
    <col min="6916" max="7168" width="8.85546875" style="662"/>
    <col min="7169" max="7169" width="39.85546875" style="662" customWidth="1"/>
    <col min="7170" max="7170" width="14" style="662" customWidth="1"/>
    <col min="7171" max="7171" width="11.42578125" style="662" bestFit="1" customWidth="1"/>
    <col min="7172" max="7424" width="8.85546875" style="662"/>
    <col min="7425" max="7425" width="39.85546875" style="662" customWidth="1"/>
    <col min="7426" max="7426" width="14" style="662" customWidth="1"/>
    <col min="7427" max="7427" width="11.42578125" style="662" bestFit="1" customWidth="1"/>
    <col min="7428" max="7680" width="8.85546875" style="662"/>
    <col min="7681" max="7681" width="39.85546875" style="662" customWidth="1"/>
    <col min="7682" max="7682" width="14" style="662" customWidth="1"/>
    <col min="7683" max="7683" width="11.42578125" style="662" bestFit="1" customWidth="1"/>
    <col min="7684" max="7936" width="8.85546875" style="662"/>
    <col min="7937" max="7937" width="39.85546875" style="662" customWidth="1"/>
    <col min="7938" max="7938" width="14" style="662" customWidth="1"/>
    <col min="7939" max="7939" width="11.42578125" style="662" bestFit="1" customWidth="1"/>
    <col min="7940" max="8192" width="8.85546875" style="662"/>
    <col min="8193" max="8193" width="39.85546875" style="662" customWidth="1"/>
    <col min="8194" max="8194" width="14" style="662" customWidth="1"/>
    <col min="8195" max="8195" width="11.42578125" style="662" bestFit="1" customWidth="1"/>
    <col min="8196" max="8448" width="8.85546875" style="662"/>
    <col min="8449" max="8449" width="39.85546875" style="662" customWidth="1"/>
    <col min="8450" max="8450" width="14" style="662" customWidth="1"/>
    <col min="8451" max="8451" width="11.42578125" style="662" bestFit="1" customWidth="1"/>
    <col min="8452" max="8704" width="8.85546875" style="662"/>
    <col min="8705" max="8705" width="39.85546875" style="662" customWidth="1"/>
    <col min="8706" max="8706" width="14" style="662" customWidth="1"/>
    <col min="8707" max="8707" width="11.42578125" style="662" bestFit="1" customWidth="1"/>
    <col min="8708" max="8960" width="8.85546875" style="662"/>
    <col min="8961" max="8961" width="39.85546875" style="662" customWidth="1"/>
    <col min="8962" max="8962" width="14" style="662" customWidth="1"/>
    <col min="8963" max="8963" width="11.42578125" style="662" bestFit="1" customWidth="1"/>
    <col min="8964" max="9216" width="8.85546875" style="662"/>
    <col min="9217" max="9217" width="39.85546875" style="662" customWidth="1"/>
    <col min="9218" max="9218" width="14" style="662" customWidth="1"/>
    <col min="9219" max="9219" width="11.42578125" style="662" bestFit="1" customWidth="1"/>
    <col min="9220" max="9472" width="8.85546875" style="662"/>
    <col min="9473" max="9473" width="39.85546875" style="662" customWidth="1"/>
    <col min="9474" max="9474" width="14" style="662" customWidth="1"/>
    <col min="9475" max="9475" width="11.42578125" style="662" bestFit="1" customWidth="1"/>
    <col min="9476" max="9728" width="8.85546875" style="662"/>
    <col min="9729" max="9729" width="39.85546875" style="662" customWidth="1"/>
    <col min="9730" max="9730" width="14" style="662" customWidth="1"/>
    <col min="9731" max="9731" width="11.42578125" style="662" bestFit="1" customWidth="1"/>
    <col min="9732" max="9984" width="8.85546875" style="662"/>
    <col min="9985" max="9985" width="39.85546875" style="662" customWidth="1"/>
    <col min="9986" max="9986" width="14" style="662" customWidth="1"/>
    <col min="9987" max="9987" width="11.42578125" style="662" bestFit="1" customWidth="1"/>
    <col min="9988" max="10240" width="8.85546875" style="662"/>
    <col min="10241" max="10241" width="39.85546875" style="662" customWidth="1"/>
    <col min="10242" max="10242" width="14" style="662" customWidth="1"/>
    <col min="10243" max="10243" width="11.42578125" style="662" bestFit="1" customWidth="1"/>
    <col min="10244" max="10496" width="8.85546875" style="662"/>
    <col min="10497" max="10497" width="39.85546875" style="662" customWidth="1"/>
    <col min="10498" max="10498" width="14" style="662" customWidth="1"/>
    <col min="10499" max="10499" width="11.42578125" style="662" bestFit="1" customWidth="1"/>
    <col min="10500" max="10752" width="8.85546875" style="662"/>
    <col min="10753" max="10753" width="39.85546875" style="662" customWidth="1"/>
    <col min="10754" max="10754" width="14" style="662" customWidth="1"/>
    <col min="10755" max="10755" width="11.42578125" style="662" bestFit="1" customWidth="1"/>
    <col min="10756" max="11008" width="8.85546875" style="662"/>
    <col min="11009" max="11009" width="39.85546875" style="662" customWidth="1"/>
    <col min="11010" max="11010" width="14" style="662" customWidth="1"/>
    <col min="11011" max="11011" width="11.42578125" style="662" bestFit="1" customWidth="1"/>
    <col min="11012" max="11264" width="8.85546875" style="662"/>
    <col min="11265" max="11265" width="39.85546875" style="662" customWidth="1"/>
    <col min="11266" max="11266" width="14" style="662" customWidth="1"/>
    <col min="11267" max="11267" width="11.42578125" style="662" bestFit="1" customWidth="1"/>
    <col min="11268" max="11520" width="8.85546875" style="662"/>
    <col min="11521" max="11521" width="39.85546875" style="662" customWidth="1"/>
    <col min="11522" max="11522" width="14" style="662" customWidth="1"/>
    <col min="11523" max="11523" width="11.42578125" style="662" bestFit="1" customWidth="1"/>
    <col min="11524" max="11776" width="8.85546875" style="662"/>
    <col min="11777" max="11777" width="39.85546875" style="662" customWidth="1"/>
    <col min="11778" max="11778" width="14" style="662" customWidth="1"/>
    <col min="11779" max="11779" width="11.42578125" style="662" bestFit="1" customWidth="1"/>
    <col min="11780" max="12032" width="8.85546875" style="662"/>
    <col min="12033" max="12033" width="39.85546875" style="662" customWidth="1"/>
    <col min="12034" max="12034" width="14" style="662" customWidth="1"/>
    <col min="12035" max="12035" width="11.42578125" style="662" bestFit="1" customWidth="1"/>
    <col min="12036" max="12288" width="8.85546875" style="662"/>
    <col min="12289" max="12289" width="39.85546875" style="662" customWidth="1"/>
    <col min="12290" max="12290" width="14" style="662" customWidth="1"/>
    <col min="12291" max="12291" width="11.42578125" style="662" bestFit="1" customWidth="1"/>
    <col min="12292" max="12544" width="8.85546875" style="662"/>
    <col min="12545" max="12545" width="39.85546875" style="662" customWidth="1"/>
    <col min="12546" max="12546" width="14" style="662" customWidth="1"/>
    <col min="12547" max="12547" width="11.42578125" style="662" bestFit="1" customWidth="1"/>
    <col min="12548" max="12800" width="8.85546875" style="662"/>
    <col min="12801" max="12801" width="39.85546875" style="662" customWidth="1"/>
    <col min="12802" max="12802" width="14" style="662" customWidth="1"/>
    <col min="12803" max="12803" width="11.42578125" style="662" bestFit="1" customWidth="1"/>
    <col min="12804" max="13056" width="8.85546875" style="662"/>
    <col min="13057" max="13057" width="39.85546875" style="662" customWidth="1"/>
    <col min="13058" max="13058" width="14" style="662" customWidth="1"/>
    <col min="13059" max="13059" width="11.42578125" style="662" bestFit="1" customWidth="1"/>
    <col min="13060" max="13312" width="8.85546875" style="662"/>
    <col min="13313" max="13313" width="39.85546875" style="662" customWidth="1"/>
    <col min="13314" max="13314" width="14" style="662" customWidth="1"/>
    <col min="13315" max="13315" width="11.42578125" style="662" bestFit="1" customWidth="1"/>
    <col min="13316" max="13568" width="8.85546875" style="662"/>
    <col min="13569" max="13569" width="39.85546875" style="662" customWidth="1"/>
    <col min="13570" max="13570" width="14" style="662" customWidth="1"/>
    <col min="13571" max="13571" width="11.42578125" style="662" bestFit="1" customWidth="1"/>
    <col min="13572" max="13824" width="8.85546875" style="662"/>
    <col min="13825" max="13825" width="39.85546875" style="662" customWidth="1"/>
    <col min="13826" max="13826" width="14" style="662" customWidth="1"/>
    <col min="13827" max="13827" width="11.42578125" style="662" bestFit="1" customWidth="1"/>
    <col min="13828" max="14080" width="8.85546875" style="662"/>
    <col min="14081" max="14081" width="39.85546875" style="662" customWidth="1"/>
    <col min="14082" max="14082" width="14" style="662" customWidth="1"/>
    <col min="14083" max="14083" width="11.42578125" style="662" bestFit="1" customWidth="1"/>
    <col min="14084" max="14336" width="8.85546875" style="662"/>
    <col min="14337" max="14337" width="39.85546875" style="662" customWidth="1"/>
    <col min="14338" max="14338" width="14" style="662" customWidth="1"/>
    <col min="14339" max="14339" width="11.42578125" style="662" bestFit="1" customWidth="1"/>
    <col min="14340" max="14592" width="8.85546875" style="662"/>
    <col min="14593" max="14593" width="39.85546875" style="662" customWidth="1"/>
    <col min="14594" max="14594" width="14" style="662" customWidth="1"/>
    <col min="14595" max="14595" width="11.42578125" style="662" bestFit="1" customWidth="1"/>
    <col min="14596" max="14848" width="8.85546875" style="662"/>
    <col min="14849" max="14849" width="39.85546875" style="662" customWidth="1"/>
    <col min="14850" max="14850" width="14" style="662" customWidth="1"/>
    <col min="14851" max="14851" width="11.42578125" style="662" bestFit="1" customWidth="1"/>
    <col min="14852" max="15104" width="8.85546875" style="662"/>
    <col min="15105" max="15105" width="39.85546875" style="662" customWidth="1"/>
    <col min="15106" max="15106" width="14" style="662" customWidth="1"/>
    <col min="15107" max="15107" width="11.42578125" style="662" bestFit="1" customWidth="1"/>
    <col min="15108" max="15360" width="8.85546875" style="662"/>
    <col min="15361" max="15361" width="39.85546875" style="662" customWidth="1"/>
    <col min="15362" max="15362" width="14" style="662" customWidth="1"/>
    <col min="15363" max="15363" width="11.42578125" style="662" bestFit="1" customWidth="1"/>
    <col min="15364" max="15616" width="8.85546875" style="662"/>
    <col min="15617" max="15617" width="39.85546875" style="662" customWidth="1"/>
    <col min="15618" max="15618" width="14" style="662" customWidth="1"/>
    <col min="15619" max="15619" width="11.42578125" style="662" bestFit="1" customWidth="1"/>
    <col min="15620" max="15872" width="8.85546875" style="662"/>
    <col min="15873" max="15873" width="39.85546875" style="662" customWidth="1"/>
    <col min="15874" max="15874" width="14" style="662" customWidth="1"/>
    <col min="15875" max="15875" width="11.42578125" style="662" bestFit="1" customWidth="1"/>
    <col min="15876" max="16128" width="8.85546875" style="662"/>
    <col min="16129" max="16129" width="39.85546875" style="662" customWidth="1"/>
    <col min="16130" max="16130" width="14" style="662" customWidth="1"/>
    <col min="16131" max="16131" width="11.42578125" style="662" bestFit="1" customWidth="1"/>
    <col min="16132" max="16384" width="8.85546875" style="662"/>
  </cols>
  <sheetData>
    <row r="1" spans="1:7">
      <c r="A1" s="2072" t="s">
        <v>1389</v>
      </c>
      <c r="B1" s="2072"/>
      <c r="C1" s="2072"/>
      <c r="D1" s="2072"/>
      <c r="E1" s="2072"/>
      <c r="F1" s="2072"/>
    </row>
    <row r="2" spans="1:7">
      <c r="A2" s="2060" t="s">
        <v>128</v>
      </c>
      <c r="B2" s="2060"/>
      <c r="C2" s="2060"/>
      <c r="D2" s="2060"/>
      <c r="E2" s="2060"/>
      <c r="F2" s="2060"/>
    </row>
    <row r="3" spans="1:7">
      <c r="A3" s="2073" t="s">
        <v>1168</v>
      </c>
      <c r="B3" s="2073"/>
      <c r="C3" s="2073"/>
      <c r="D3" s="2073"/>
      <c r="E3" s="2073"/>
      <c r="F3" s="2073"/>
    </row>
    <row r="4" spans="1:7" ht="16.5" thickBot="1">
      <c r="A4" s="2074" t="s">
        <v>1169</v>
      </c>
      <c r="B4" s="2074"/>
      <c r="C4" s="2074"/>
      <c r="D4" s="2074"/>
      <c r="E4" s="2074"/>
      <c r="F4" s="2074"/>
    </row>
    <row r="5" spans="1:7" ht="32.25" thickTop="1">
      <c r="A5" s="1499" t="s">
        <v>1170</v>
      </c>
      <c r="B5" s="1561" t="s">
        <v>1171</v>
      </c>
      <c r="C5" s="1562" t="s">
        <v>1172</v>
      </c>
      <c r="D5" s="1499" t="s">
        <v>1170</v>
      </c>
      <c r="E5" s="1561" t="s">
        <v>1171</v>
      </c>
      <c r="F5" s="1562" t="s">
        <v>1172</v>
      </c>
    </row>
    <row r="6" spans="1:7">
      <c r="A6" s="1582" t="s">
        <v>1173</v>
      </c>
      <c r="B6" s="1552">
        <v>27717.213007000006</v>
      </c>
      <c r="C6" s="1574"/>
      <c r="D6" s="1510" t="s">
        <v>1242</v>
      </c>
      <c r="E6" s="1573">
        <v>12443.159999999998</v>
      </c>
      <c r="F6" s="1574"/>
    </row>
    <row r="7" spans="1:7">
      <c r="A7" s="1556" t="s">
        <v>1174</v>
      </c>
      <c r="B7" s="1557">
        <v>617.08650399999999</v>
      </c>
      <c r="C7" s="1555">
        <v>63646</v>
      </c>
      <c r="D7" s="1556" t="s">
        <v>1243</v>
      </c>
      <c r="E7" s="1563">
        <v>18</v>
      </c>
      <c r="F7" s="1558">
        <v>63664</v>
      </c>
    </row>
    <row r="8" spans="1:7">
      <c r="A8" s="1556" t="s">
        <v>1175</v>
      </c>
      <c r="B8" s="1557">
        <v>288.95625000000001</v>
      </c>
      <c r="C8" s="1555">
        <v>63648</v>
      </c>
      <c r="D8" s="1556" t="s">
        <v>1244</v>
      </c>
      <c r="E8" s="1563">
        <v>97.5</v>
      </c>
      <c r="F8" s="1558">
        <v>63667</v>
      </c>
      <c r="G8" s="672"/>
    </row>
    <row r="9" spans="1:7">
      <c r="A9" s="1556" t="s">
        <v>1176</v>
      </c>
      <c r="B9" s="1557">
        <v>230</v>
      </c>
      <c r="C9" s="1555">
        <v>63649</v>
      </c>
      <c r="D9" s="1564" t="s">
        <v>1245</v>
      </c>
      <c r="E9" s="1563">
        <v>76.459999999999994</v>
      </c>
      <c r="F9" s="1555">
        <v>63742</v>
      </c>
      <c r="G9" s="672"/>
    </row>
    <row r="10" spans="1:7">
      <c r="A10" s="1556" t="s">
        <v>1177</v>
      </c>
      <c r="B10" s="1557">
        <v>165.285</v>
      </c>
      <c r="C10" s="1555">
        <v>63650</v>
      </c>
      <c r="D10" s="1564" t="s">
        <v>1246</v>
      </c>
      <c r="E10" s="1563">
        <v>110</v>
      </c>
      <c r="F10" s="1555">
        <v>63771</v>
      </c>
      <c r="G10" s="672"/>
    </row>
    <row r="11" spans="1:7">
      <c r="A11" s="1556" t="s">
        <v>1178</v>
      </c>
      <c r="B11" s="1557">
        <v>7.8</v>
      </c>
      <c r="C11" s="1555">
        <v>63664</v>
      </c>
      <c r="D11" s="1564" t="s">
        <v>1247</v>
      </c>
      <c r="E11" s="1563">
        <v>876</v>
      </c>
      <c r="F11" s="1555">
        <v>63792</v>
      </c>
      <c r="G11" s="672"/>
    </row>
    <row r="12" spans="1:7">
      <c r="A12" s="1556" t="s">
        <v>1179</v>
      </c>
      <c r="B12" s="1557">
        <v>72.5</v>
      </c>
      <c r="C12" s="1555">
        <v>63667</v>
      </c>
      <c r="D12" s="1564" t="s">
        <v>1248</v>
      </c>
      <c r="E12" s="1563">
        <v>16.5</v>
      </c>
      <c r="F12" s="1555">
        <v>63795</v>
      </c>
      <c r="G12" s="672"/>
    </row>
    <row r="13" spans="1:7">
      <c r="A13" s="1556" t="s">
        <v>1180</v>
      </c>
      <c r="B13" s="1557">
        <v>192.28125</v>
      </c>
      <c r="C13" s="1558">
        <v>63667</v>
      </c>
      <c r="D13" s="1564" t="s">
        <v>1249</v>
      </c>
      <c r="E13" s="1563">
        <v>526.99</v>
      </c>
      <c r="F13" s="1555">
        <v>63784</v>
      </c>
      <c r="G13" s="1578"/>
    </row>
    <row r="14" spans="1:7">
      <c r="A14" s="1556" t="s">
        <v>1181</v>
      </c>
      <c r="B14" s="1557">
        <v>2978.503463</v>
      </c>
      <c r="C14" s="1558">
        <v>63670</v>
      </c>
      <c r="D14" s="1564" t="s">
        <v>1250</v>
      </c>
      <c r="E14" s="1563">
        <v>2044.58</v>
      </c>
      <c r="F14" s="1555">
        <v>63784</v>
      </c>
      <c r="G14" s="1578"/>
    </row>
    <row r="15" spans="1:7">
      <c r="A15" s="1556" t="s">
        <v>1182</v>
      </c>
      <c r="B15" s="1557">
        <v>493.18349999999998</v>
      </c>
      <c r="C15" s="1558" t="s">
        <v>1183</v>
      </c>
      <c r="D15" s="1564" t="s">
        <v>1251</v>
      </c>
      <c r="E15" s="1563">
        <v>30</v>
      </c>
      <c r="F15" s="1555">
        <v>63808</v>
      </c>
      <c r="G15" s="1578"/>
    </row>
    <row r="16" spans="1:7">
      <c r="A16" s="1556" t="s">
        <v>1184</v>
      </c>
      <c r="B16" s="1557">
        <v>197.39</v>
      </c>
      <c r="C16" s="1558">
        <v>63699</v>
      </c>
      <c r="D16" s="1564" t="s">
        <v>1252</v>
      </c>
      <c r="E16" s="1563">
        <v>1642.1</v>
      </c>
      <c r="F16" s="1555">
        <v>63817</v>
      </c>
      <c r="G16" s="1578"/>
    </row>
    <row r="17" spans="1:7">
      <c r="A17" s="1556" t="s">
        <v>1185</v>
      </c>
      <c r="B17" s="1557">
        <v>264.35388</v>
      </c>
      <c r="C17" s="1558">
        <v>63699</v>
      </c>
      <c r="D17" s="1564" t="s">
        <v>1253</v>
      </c>
      <c r="E17" s="1563">
        <v>29.4</v>
      </c>
      <c r="F17" s="1555">
        <v>63817</v>
      </c>
      <c r="G17" s="1578"/>
    </row>
    <row r="18" spans="1:7">
      <c r="A18" s="1556" t="s">
        <v>1186</v>
      </c>
      <c r="B18" s="1557">
        <v>211.2</v>
      </c>
      <c r="C18" s="1558">
        <v>63699</v>
      </c>
      <c r="D18" s="1564" t="s">
        <v>1254</v>
      </c>
      <c r="E18" s="1563">
        <v>60</v>
      </c>
      <c r="F18" s="1555">
        <v>63818</v>
      </c>
      <c r="G18" s="1578"/>
    </row>
    <row r="19" spans="1:7">
      <c r="A19" s="1556" t="s">
        <v>1187</v>
      </c>
      <c r="B19" s="1557">
        <v>34.58</v>
      </c>
      <c r="C19" s="1558">
        <v>63728</v>
      </c>
      <c r="D19" s="1564" t="s">
        <v>1255</v>
      </c>
      <c r="E19" s="1563">
        <v>37.14</v>
      </c>
      <c r="F19" s="1555">
        <v>63916</v>
      </c>
      <c r="G19" s="1578"/>
    </row>
    <row r="20" spans="1:7">
      <c r="A20" s="1556" t="s">
        <v>1188</v>
      </c>
      <c r="B20" s="1557">
        <v>230.65716</v>
      </c>
      <c r="C20" s="1558">
        <v>63730</v>
      </c>
      <c r="D20" s="1564" t="s">
        <v>1256</v>
      </c>
      <c r="E20" s="1563">
        <v>20</v>
      </c>
      <c r="F20" s="1555">
        <v>63916</v>
      </c>
      <c r="G20" s="1578"/>
    </row>
    <row r="21" spans="1:7">
      <c r="A21" s="1556" t="s">
        <v>1189</v>
      </c>
      <c r="B21" s="1557">
        <v>2074.0880000000002</v>
      </c>
      <c r="C21" s="1558">
        <v>63736</v>
      </c>
      <c r="D21" s="1564" t="s">
        <v>1257</v>
      </c>
      <c r="E21" s="1563">
        <v>84</v>
      </c>
      <c r="F21" s="1555">
        <v>63928</v>
      </c>
      <c r="G21" s="1578"/>
    </row>
    <row r="22" spans="1:7">
      <c r="A22" s="1556" t="s">
        <v>1190</v>
      </c>
      <c r="B22" s="1557">
        <v>260.33</v>
      </c>
      <c r="C22" s="1558">
        <v>63758</v>
      </c>
      <c r="D22" s="1564" t="s">
        <v>1258</v>
      </c>
      <c r="E22" s="1563">
        <v>48</v>
      </c>
      <c r="F22" s="1555">
        <v>63953</v>
      </c>
      <c r="G22" s="1578"/>
    </row>
    <row r="23" spans="1:7">
      <c r="A23" s="1556" t="s">
        <v>1191</v>
      </c>
      <c r="B23" s="1557">
        <v>128.30000000000001</v>
      </c>
      <c r="C23" s="1558">
        <v>63758</v>
      </c>
      <c r="D23" s="1564" t="s">
        <v>1259</v>
      </c>
      <c r="E23" s="1563">
        <v>2647.5</v>
      </c>
      <c r="F23" s="1555">
        <v>63973</v>
      </c>
      <c r="G23" s="1578"/>
    </row>
    <row r="24" spans="1:7">
      <c r="A24" s="1556" t="s">
        <v>1192</v>
      </c>
      <c r="B24" s="1557">
        <v>1086.78</v>
      </c>
      <c r="C24" s="1558">
        <v>63758</v>
      </c>
      <c r="D24" s="1564" t="s">
        <v>1260</v>
      </c>
      <c r="E24" s="1563">
        <v>55</v>
      </c>
      <c r="F24" s="1555">
        <v>63979</v>
      </c>
      <c r="G24" s="1578"/>
    </row>
    <row r="25" spans="1:7">
      <c r="A25" s="1556" t="s">
        <v>1193</v>
      </c>
      <c r="B25" s="1557">
        <v>400</v>
      </c>
      <c r="C25" s="1555">
        <v>63769</v>
      </c>
      <c r="D25" s="1564" t="s">
        <v>1261</v>
      </c>
      <c r="E25" s="1563">
        <v>2024</v>
      </c>
      <c r="F25" s="1555">
        <v>63984</v>
      </c>
      <c r="G25" s="1578"/>
    </row>
    <row r="26" spans="1:7">
      <c r="A26" s="1556" t="s">
        <v>1194</v>
      </c>
      <c r="B26" s="1557">
        <v>2304.9</v>
      </c>
      <c r="C26" s="1555">
        <v>63770</v>
      </c>
      <c r="D26" s="1564" t="s">
        <v>1262</v>
      </c>
      <c r="E26" s="1563">
        <v>110</v>
      </c>
      <c r="F26" s="1555">
        <v>63985</v>
      </c>
      <c r="G26" s="1578"/>
    </row>
    <row r="27" spans="1:7">
      <c r="A27" s="1556" t="s">
        <v>1195</v>
      </c>
      <c r="B27" s="1557">
        <v>286.72000000000003</v>
      </c>
      <c r="C27" s="1555">
        <v>63784</v>
      </c>
      <c r="D27" s="1564" t="s">
        <v>1263</v>
      </c>
      <c r="E27" s="1563">
        <v>75</v>
      </c>
      <c r="F27" s="1555">
        <v>63986</v>
      </c>
      <c r="G27" s="1578"/>
    </row>
    <row r="28" spans="1:7">
      <c r="A28" s="1556" t="s">
        <v>1196</v>
      </c>
      <c r="B28" s="1557">
        <v>339.75</v>
      </c>
      <c r="C28" s="1555">
        <v>63799</v>
      </c>
      <c r="D28" s="1564" t="s">
        <v>1264</v>
      </c>
      <c r="E28" s="1563">
        <v>200</v>
      </c>
      <c r="F28" s="1555">
        <v>64005</v>
      </c>
      <c r="G28" s="1578"/>
    </row>
    <row r="29" spans="1:7">
      <c r="A29" s="1556" t="s">
        <v>1197</v>
      </c>
      <c r="B29" s="1557">
        <v>682.61</v>
      </c>
      <c r="C29" s="1555">
        <v>63801</v>
      </c>
      <c r="D29" s="1564" t="s">
        <v>1254</v>
      </c>
      <c r="E29" s="1563">
        <v>120</v>
      </c>
      <c r="F29" s="1555">
        <v>64042</v>
      </c>
      <c r="G29" s="1578"/>
    </row>
    <row r="30" spans="1:7">
      <c r="A30" s="1556" t="s">
        <v>1198</v>
      </c>
      <c r="B30" s="1557">
        <v>98.37</v>
      </c>
      <c r="C30" s="1555">
        <v>63801</v>
      </c>
      <c r="D30" s="1564" t="s">
        <v>1265</v>
      </c>
      <c r="E30" s="1563">
        <v>54</v>
      </c>
      <c r="F30" s="1555">
        <v>64060</v>
      </c>
      <c r="G30" s="1578"/>
    </row>
    <row r="31" spans="1:7">
      <c r="A31" s="1556" t="s">
        <v>1199</v>
      </c>
      <c r="B31" s="1557">
        <v>2352.56</v>
      </c>
      <c r="C31" s="1555">
        <v>63803</v>
      </c>
      <c r="D31" s="1564" t="s">
        <v>1266</v>
      </c>
      <c r="E31" s="1563">
        <v>0.99</v>
      </c>
      <c r="F31" s="1555">
        <v>64072</v>
      </c>
      <c r="G31" s="1578"/>
    </row>
    <row r="32" spans="1:7">
      <c r="A32" s="1556" t="s">
        <v>1200</v>
      </c>
      <c r="B32" s="1557">
        <v>200.89</v>
      </c>
      <c r="C32" s="1555">
        <v>63810</v>
      </c>
      <c r="D32" s="1568" t="s">
        <v>1267</v>
      </c>
      <c r="E32" s="1569">
        <v>1440</v>
      </c>
      <c r="F32" s="1575">
        <v>64099</v>
      </c>
      <c r="G32" s="1578"/>
    </row>
    <row r="33" spans="1:7">
      <c r="A33" s="1556" t="s">
        <v>1201</v>
      </c>
      <c r="B33" s="1557">
        <v>402.8</v>
      </c>
      <c r="C33" s="1555">
        <v>63820</v>
      </c>
      <c r="D33" s="1570" t="s">
        <v>1268</v>
      </c>
      <c r="E33" s="1552">
        <v>4800</v>
      </c>
      <c r="F33" s="1576"/>
      <c r="G33" s="1578"/>
    </row>
    <row r="34" spans="1:7">
      <c r="A34" s="1556" t="s">
        <v>1202</v>
      </c>
      <c r="B34" s="1557">
        <v>228.13</v>
      </c>
      <c r="C34" s="1555">
        <v>63820</v>
      </c>
      <c r="D34" s="1432" t="s">
        <v>1269</v>
      </c>
      <c r="E34" s="1553">
        <v>1500</v>
      </c>
      <c r="F34" s="1555">
        <v>63688</v>
      </c>
      <c r="G34" s="1578"/>
    </row>
    <row r="35" spans="1:7">
      <c r="A35" s="1556" t="s">
        <v>1203</v>
      </c>
      <c r="B35" s="1557">
        <v>309.41000000000003</v>
      </c>
      <c r="C35" s="1555">
        <v>63820</v>
      </c>
      <c r="D35" s="1556" t="s">
        <v>1270</v>
      </c>
      <c r="E35" s="1553">
        <v>1300</v>
      </c>
      <c r="F35" s="1555">
        <v>63762</v>
      </c>
      <c r="G35" s="1578"/>
    </row>
    <row r="36" spans="1:7">
      <c r="A36" s="1556" t="s">
        <v>1204</v>
      </c>
      <c r="B36" s="1557">
        <v>392.09</v>
      </c>
      <c r="C36" s="1555">
        <v>63822</v>
      </c>
      <c r="D36" s="1556" t="s">
        <v>1271</v>
      </c>
      <c r="E36" s="1553">
        <v>1000</v>
      </c>
      <c r="F36" s="1555">
        <v>63808</v>
      </c>
      <c r="G36" s="1578"/>
    </row>
    <row r="37" spans="1:7">
      <c r="A37" s="1556" t="s">
        <v>1205</v>
      </c>
      <c r="B37" s="1557">
        <v>36.200000000000003</v>
      </c>
      <c r="C37" s="1555">
        <v>63836</v>
      </c>
      <c r="D37" s="1571" t="s">
        <v>1272</v>
      </c>
      <c r="E37" s="1572">
        <v>1000</v>
      </c>
      <c r="F37" s="1575">
        <v>63824</v>
      </c>
      <c r="G37" s="1578"/>
    </row>
    <row r="38" spans="1:7" ht="16.5" thickBot="1">
      <c r="A38" s="1556" t="s">
        <v>1206</v>
      </c>
      <c r="B38" s="1557">
        <v>28</v>
      </c>
      <c r="C38" s="1555">
        <v>63838</v>
      </c>
      <c r="D38" s="1565" t="s">
        <v>419</v>
      </c>
      <c r="E38" s="1566">
        <v>44960.373007000002</v>
      </c>
      <c r="F38" s="1567"/>
      <c r="G38" s="1578"/>
    </row>
    <row r="39" spans="1:7" ht="16.5" thickTop="1">
      <c r="A39" s="1556" t="s">
        <v>1207</v>
      </c>
      <c r="B39" s="1557">
        <v>653.29999999999995</v>
      </c>
      <c r="C39" s="1555">
        <v>63852</v>
      </c>
      <c r="D39" s="2070" t="s">
        <v>1273</v>
      </c>
      <c r="E39" s="2071"/>
      <c r="F39" s="2071"/>
      <c r="G39" s="1578"/>
    </row>
    <row r="40" spans="1:7">
      <c r="A40" s="1556" t="s">
        <v>1208</v>
      </c>
      <c r="B40" s="1557">
        <v>976.3</v>
      </c>
      <c r="C40" s="1555">
        <v>63855</v>
      </c>
      <c r="D40" s="1502"/>
      <c r="E40" s="1502"/>
      <c r="F40" s="1554"/>
      <c r="G40" s="1578"/>
    </row>
    <row r="41" spans="1:7">
      <c r="A41" s="1556" t="s">
        <v>1209</v>
      </c>
      <c r="B41" s="1557">
        <v>301.99</v>
      </c>
      <c r="C41" s="1555">
        <v>63887</v>
      </c>
      <c r="D41" s="1502"/>
      <c r="E41" s="1502"/>
      <c r="F41" s="1577"/>
    </row>
    <row r="42" spans="1:7">
      <c r="A42" s="1556" t="s">
        <v>1210</v>
      </c>
      <c r="B42" s="1557">
        <v>288.75</v>
      </c>
      <c r="C42" s="1555">
        <v>63566</v>
      </c>
      <c r="D42" s="1502"/>
      <c r="E42" s="1502"/>
      <c r="F42" s="1577"/>
    </row>
    <row r="43" spans="1:7">
      <c r="A43" s="1556" t="s">
        <v>1211</v>
      </c>
      <c r="B43" s="1557">
        <v>182.49</v>
      </c>
      <c r="C43" s="1555">
        <v>63778</v>
      </c>
      <c r="D43" s="1502"/>
      <c r="E43" s="1502"/>
      <c r="F43" s="1577"/>
    </row>
    <row r="44" spans="1:7">
      <c r="A44" s="1556" t="s">
        <v>1212</v>
      </c>
      <c r="B44" s="1557">
        <v>297.11</v>
      </c>
      <c r="C44" s="1558" t="s">
        <v>1213</v>
      </c>
      <c r="D44" s="1502"/>
      <c r="E44" s="1502"/>
      <c r="F44" s="1577"/>
    </row>
    <row r="45" spans="1:7">
      <c r="A45" s="1556" t="s">
        <v>1214</v>
      </c>
      <c r="B45" s="1557">
        <v>1193.99</v>
      </c>
      <c r="C45" s="1558" t="s">
        <v>1213</v>
      </c>
      <c r="D45" s="1502"/>
      <c r="E45" s="1502"/>
      <c r="F45" s="1577"/>
    </row>
    <row r="46" spans="1:7">
      <c r="A46" s="1556" t="s">
        <v>1175</v>
      </c>
      <c r="B46" s="1557">
        <v>231.16</v>
      </c>
      <c r="C46" s="1558" t="s">
        <v>1215</v>
      </c>
      <c r="D46" s="1502"/>
      <c r="E46" s="1502"/>
      <c r="F46" s="1577"/>
    </row>
    <row r="47" spans="1:7">
      <c r="A47" s="1556" t="s">
        <v>1216</v>
      </c>
      <c r="B47" s="1557">
        <v>224.49</v>
      </c>
      <c r="C47" s="1558" t="s">
        <v>1217</v>
      </c>
      <c r="D47" s="1502"/>
      <c r="E47" s="1502"/>
      <c r="F47" s="672"/>
    </row>
    <row r="48" spans="1:7">
      <c r="A48" s="1556" t="s">
        <v>1218</v>
      </c>
      <c r="B48" s="1557">
        <v>23.32</v>
      </c>
      <c r="C48" s="1558" t="s">
        <v>1217</v>
      </c>
      <c r="D48" s="1502"/>
      <c r="E48" s="1502"/>
      <c r="F48" s="672"/>
    </row>
    <row r="49" spans="1:6">
      <c r="A49" s="1556" t="s">
        <v>1176</v>
      </c>
      <c r="B49" s="1557">
        <v>215.97</v>
      </c>
      <c r="C49" s="1558" t="s">
        <v>1219</v>
      </c>
      <c r="D49" s="1502"/>
      <c r="E49" s="1502"/>
      <c r="F49" s="672"/>
    </row>
    <row r="50" spans="1:6">
      <c r="A50" s="1556" t="s">
        <v>1220</v>
      </c>
      <c r="B50" s="1557">
        <v>316.66000000000003</v>
      </c>
      <c r="C50" s="1558" t="s">
        <v>1221</v>
      </c>
      <c r="D50" s="1502"/>
      <c r="E50" s="1502"/>
      <c r="F50" s="672"/>
    </row>
    <row r="51" spans="1:6">
      <c r="A51" s="1556" t="s">
        <v>1222</v>
      </c>
      <c r="B51" s="1557">
        <v>118.6</v>
      </c>
      <c r="C51" s="1558" t="s">
        <v>1223</v>
      </c>
      <c r="D51" s="1502"/>
      <c r="E51" s="1502"/>
      <c r="F51" s="672"/>
    </row>
    <row r="52" spans="1:6">
      <c r="A52" s="1556" t="s">
        <v>1224</v>
      </c>
      <c r="B52" s="1557">
        <v>45</v>
      </c>
      <c r="C52" s="1558">
        <v>63921</v>
      </c>
      <c r="D52" s="1502"/>
      <c r="E52" s="1502"/>
      <c r="F52" s="672"/>
    </row>
    <row r="53" spans="1:6">
      <c r="A53" s="1556" t="s">
        <v>1225</v>
      </c>
      <c r="B53" s="1557">
        <v>993.64</v>
      </c>
      <c r="C53" s="1558">
        <v>64011</v>
      </c>
      <c r="D53" s="1502"/>
      <c r="E53" s="1502"/>
      <c r="F53" s="672"/>
    </row>
    <row r="54" spans="1:6">
      <c r="A54" s="1556" t="s">
        <v>1226</v>
      </c>
      <c r="B54" s="1557">
        <v>76.643000000000001</v>
      </c>
      <c r="C54" s="1558">
        <v>64164</v>
      </c>
      <c r="D54" s="1502"/>
      <c r="E54" s="1502"/>
      <c r="F54" s="672"/>
    </row>
    <row r="55" spans="1:6">
      <c r="A55" s="1556" t="s">
        <v>1227</v>
      </c>
      <c r="B55" s="1557">
        <v>122.49</v>
      </c>
      <c r="C55" s="1558" t="s">
        <v>1228</v>
      </c>
      <c r="D55" s="1502"/>
      <c r="E55" s="1502"/>
      <c r="F55" s="672"/>
    </row>
    <row r="56" spans="1:6">
      <c r="A56" s="1556" t="s">
        <v>1229</v>
      </c>
      <c r="B56" s="1557">
        <v>18.96</v>
      </c>
      <c r="C56" s="1558" t="s">
        <v>1228</v>
      </c>
      <c r="D56" s="1502"/>
      <c r="E56" s="1502"/>
      <c r="F56" s="672"/>
    </row>
    <row r="57" spans="1:6">
      <c r="A57" s="1556" t="s">
        <v>1230</v>
      </c>
      <c r="B57" s="1557">
        <v>432</v>
      </c>
      <c r="C57" s="1558">
        <v>64042</v>
      </c>
      <c r="D57" s="1502"/>
      <c r="E57" s="1502"/>
      <c r="F57" s="672"/>
    </row>
    <row r="58" spans="1:6">
      <c r="A58" s="1556" t="s">
        <v>1231</v>
      </c>
      <c r="B58" s="1557">
        <v>590.1</v>
      </c>
      <c r="C58" s="1558">
        <v>64073</v>
      </c>
      <c r="D58" s="1502"/>
      <c r="E58" s="1502"/>
      <c r="F58" s="672"/>
    </row>
    <row r="59" spans="1:6">
      <c r="A59" s="1556" t="s">
        <v>1232</v>
      </c>
      <c r="B59" s="1557">
        <v>2339.52</v>
      </c>
      <c r="C59" s="1558" t="s">
        <v>1233</v>
      </c>
      <c r="D59" s="1502"/>
      <c r="E59" s="1502"/>
      <c r="F59" s="672"/>
    </row>
    <row r="60" spans="1:6">
      <c r="A60" s="1556" t="s">
        <v>1234</v>
      </c>
      <c r="B60" s="1557">
        <v>60</v>
      </c>
      <c r="C60" s="1558" t="s">
        <v>1235</v>
      </c>
      <c r="D60" s="1502"/>
      <c r="E60" s="1502"/>
      <c r="F60" s="672"/>
    </row>
    <row r="61" spans="1:6">
      <c r="A61" s="1556" t="s">
        <v>1236</v>
      </c>
      <c r="B61" s="1557">
        <v>250</v>
      </c>
      <c r="C61" s="1558" t="s">
        <v>1235</v>
      </c>
      <c r="D61" s="1502"/>
      <c r="E61" s="1502"/>
      <c r="F61" s="672"/>
    </row>
    <row r="62" spans="1:6">
      <c r="A62" s="1556" t="s">
        <v>1237</v>
      </c>
      <c r="B62" s="1557">
        <v>115</v>
      </c>
      <c r="C62" s="1558" t="s">
        <v>1238</v>
      </c>
      <c r="D62" s="1502"/>
      <c r="E62" s="1502"/>
      <c r="F62" s="672"/>
    </row>
    <row r="63" spans="1:6">
      <c r="A63" s="1556" t="s">
        <v>1239</v>
      </c>
      <c r="B63" s="1557">
        <v>30</v>
      </c>
      <c r="C63" s="1558" t="s">
        <v>1240</v>
      </c>
      <c r="D63" s="1502"/>
      <c r="E63" s="1502"/>
      <c r="F63" s="1578"/>
    </row>
    <row r="64" spans="1:6" ht="16.5" thickBot="1">
      <c r="A64" s="1559" t="s">
        <v>1178</v>
      </c>
      <c r="B64" s="1560">
        <v>24.024999999999999</v>
      </c>
      <c r="C64" s="1579" t="s">
        <v>1241</v>
      </c>
      <c r="D64" s="1502"/>
      <c r="E64" s="1502"/>
      <c r="F64" s="1578"/>
    </row>
    <row r="65" spans="4:256" ht="16.5" thickTop="1">
      <c r="D65" s="1502"/>
      <c r="E65" s="1502"/>
      <c r="F65" s="1578"/>
    </row>
    <row r="66" spans="4:256">
      <c r="D66" s="1502"/>
      <c r="E66" s="1502"/>
      <c r="F66" s="1578"/>
    </row>
    <row r="67" spans="4:256">
      <c r="D67" s="1502"/>
      <c r="E67" s="1502"/>
      <c r="F67" s="1578"/>
    </row>
    <row r="68" spans="4:256">
      <c r="D68" s="1502"/>
      <c r="E68" s="1502"/>
      <c r="F68" s="1578"/>
    </row>
    <row r="69" spans="4:256">
      <c r="D69" s="1502"/>
      <c r="E69" s="1502"/>
      <c r="F69" s="1578"/>
    </row>
    <row r="70" spans="4:256">
      <c r="D70" s="1502"/>
      <c r="E70" s="1502"/>
      <c r="F70" s="1578"/>
      <c r="AR70" s="662">
        <v>5527.5299999999988</v>
      </c>
      <c r="AS70" s="662">
        <v>5527.5299999999988</v>
      </c>
      <c r="AT70" s="662">
        <v>5527.5299999999988</v>
      </c>
      <c r="AU70" s="662">
        <v>5527.5299999999988</v>
      </c>
      <c r="AV70" s="662">
        <v>5527.5299999999988</v>
      </c>
      <c r="AW70" s="662">
        <v>5527.5299999999988</v>
      </c>
      <c r="AX70" s="662">
        <v>5527.5299999999988</v>
      </c>
      <c r="AY70" s="662">
        <v>5527.5299999999988</v>
      </c>
      <c r="AZ70" s="662">
        <v>5527.5299999999988</v>
      </c>
      <c r="BA70" s="662">
        <v>5527.5299999999988</v>
      </c>
      <c r="BB70" s="662">
        <v>5527.5299999999988</v>
      </c>
      <c r="BC70" s="662">
        <v>5527.5299999999988</v>
      </c>
      <c r="BD70" s="662">
        <v>5527.5299999999988</v>
      </c>
      <c r="BE70" s="662">
        <v>5527.5299999999988</v>
      </c>
      <c r="BF70" s="662">
        <v>5527.5299999999988</v>
      </c>
      <c r="BG70" s="662">
        <v>5527.5299999999988</v>
      </c>
      <c r="BH70" s="662">
        <v>5527.5299999999988</v>
      </c>
      <c r="BI70" s="662">
        <v>5527.5299999999988</v>
      </c>
      <c r="BJ70" s="662">
        <v>5527.5299999999988</v>
      </c>
      <c r="BK70" s="662">
        <v>5527.5299999999988</v>
      </c>
      <c r="BL70" s="662">
        <v>5527.5299999999988</v>
      </c>
      <c r="BM70" s="662">
        <v>5527.5299999999988</v>
      </c>
      <c r="BN70" s="662">
        <v>5527.5299999999988</v>
      </c>
      <c r="BO70" s="662">
        <v>5527.5299999999988</v>
      </c>
      <c r="BP70" s="662">
        <v>5527.5299999999988</v>
      </c>
      <c r="BQ70" s="662">
        <v>5527.5299999999988</v>
      </c>
      <c r="BR70" s="662">
        <v>5527.5299999999988</v>
      </c>
      <c r="BS70" s="662">
        <v>5527.5299999999988</v>
      </c>
      <c r="BT70" s="662">
        <v>5527.5299999999988</v>
      </c>
      <c r="BU70" s="662">
        <v>5527.5299999999988</v>
      </c>
      <c r="BV70" s="662">
        <v>5527.5299999999988</v>
      </c>
      <c r="BW70" s="662">
        <v>5527.5299999999988</v>
      </c>
      <c r="BX70" s="662">
        <v>5527.5299999999988</v>
      </c>
      <c r="BY70" s="662">
        <v>5527.5299999999988</v>
      </c>
      <c r="BZ70" s="662">
        <v>5527.5299999999988</v>
      </c>
      <c r="CA70" s="662">
        <v>5527.5299999999988</v>
      </c>
      <c r="CB70" s="662">
        <v>5527.5299999999988</v>
      </c>
      <c r="CC70" s="662">
        <v>5527.5299999999988</v>
      </c>
      <c r="CD70" s="662">
        <v>5527.5299999999988</v>
      </c>
      <c r="CE70" s="662">
        <v>5527.5299999999988</v>
      </c>
      <c r="CF70" s="662">
        <v>5527.5299999999988</v>
      </c>
      <c r="CG70" s="662">
        <v>5527.5299999999988</v>
      </c>
      <c r="CH70" s="662">
        <v>5527.5299999999988</v>
      </c>
      <c r="CI70" s="662">
        <v>5527.5299999999988</v>
      </c>
      <c r="CJ70" s="662">
        <v>5527.5299999999988</v>
      </c>
      <c r="CK70" s="662">
        <v>5527.5299999999988</v>
      </c>
      <c r="CL70" s="662">
        <v>5527.5299999999988</v>
      </c>
      <c r="CM70" s="662">
        <v>5527.5299999999988</v>
      </c>
      <c r="CN70" s="662">
        <v>5527.5299999999988</v>
      </c>
      <c r="CO70" s="662">
        <v>5527.5299999999988</v>
      </c>
      <c r="CP70" s="662">
        <v>5527.5299999999988</v>
      </c>
      <c r="CQ70" s="662">
        <v>5527.5299999999988</v>
      </c>
      <c r="CR70" s="662">
        <v>5527.5299999999988</v>
      </c>
      <c r="CS70" s="662">
        <v>5527.5299999999988</v>
      </c>
      <c r="CT70" s="662">
        <v>5527.5299999999988</v>
      </c>
      <c r="CU70" s="662">
        <v>5527.5299999999988</v>
      </c>
      <c r="CV70" s="662">
        <v>5527.5299999999988</v>
      </c>
      <c r="CW70" s="662">
        <v>5527.5299999999988</v>
      </c>
      <c r="CX70" s="662">
        <v>5527.5299999999988</v>
      </c>
      <c r="CY70" s="662">
        <v>5527.5299999999988</v>
      </c>
      <c r="CZ70" s="662">
        <v>5527.5299999999988</v>
      </c>
      <c r="DA70" s="662">
        <v>5527.5299999999988</v>
      </c>
      <c r="DB70" s="662">
        <v>5527.5299999999988</v>
      </c>
      <c r="DC70" s="662">
        <v>5527.5299999999988</v>
      </c>
      <c r="DD70" s="662">
        <v>5527.5299999999988</v>
      </c>
      <c r="DE70" s="662">
        <v>5527.5299999999988</v>
      </c>
      <c r="DF70" s="662">
        <v>5527.5299999999988</v>
      </c>
      <c r="DG70" s="662">
        <v>5527.5299999999988</v>
      </c>
      <c r="DH70" s="662">
        <v>5527.5299999999988</v>
      </c>
      <c r="DI70" s="662">
        <v>5527.5299999999988</v>
      </c>
      <c r="DJ70" s="662">
        <v>5527.5299999999988</v>
      </c>
      <c r="DK70" s="662">
        <v>5527.5299999999988</v>
      </c>
      <c r="DL70" s="662">
        <v>5527.5299999999988</v>
      </c>
      <c r="DM70" s="662">
        <v>5527.5299999999988</v>
      </c>
      <c r="DN70" s="662">
        <v>5527.5299999999988</v>
      </c>
      <c r="DO70" s="662">
        <v>5527.5299999999988</v>
      </c>
      <c r="DP70" s="662">
        <v>5527.5299999999988</v>
      </c>
      <c r="DQ70" s="662">
        <v>5527.5299999999988</v>
      </c>
      <c r="DR70" s="662">
        <v>5527.5299999999988</v>
      </c>
      <c r="DS70" s="662">
        <v>5527.5299999999988</v>
      </c>
      <c r="DT70" s="662">
        <v>5527.5299999999988</v>
      </c>
      <c r="DU70" s="662">
        <v>5527.5299999999988</v>
      </c>
      <c r="DV70" s="662">
        <v>5527.5299999999988</v>
      </c>
      <c r="DW70" s="662">
        <v>5527.5299999999988</v>
      </c>
      <c r="DX70" s="662">
        <v>5527.5299999999988</v>
      </c>
      <c r="DY70" s="662">
        <v>5527.5299999999988</v>
      </c>
      <c r="DZ70" s="662">
        <v>5527.5299999999988</v>
      </c>
      <c r="EA70" s="662">
        <v>5527.5299999999988</v>
      </c>
      <c r="EB70" s="662">
        <v>5527.5299999999988</v>
      </c>
      <c r="EC70" s="662">
        <v>5527.5299999999988</v>
      </c>
      <c r="ED70" s="662">
        <v>5527.5299999999988</v>
      </c>
      <c r="EE70" s="662">
        <v>5527.5299999999988</v>
      </c>
      <c r="EF70" s="662">
        <v>5527.5299999999988</v>
      </c>
      <c r="EG70" s="662">
        <v>5527.5299999999988</v>
      </c>
      <c r="EH70" s="662">
        <v>5527.5299999999988</v>
      </c>
      <c r="EI70" s="662">
        <v>5527.5299999999988</v>
      </c>
      <c r="EJ70" s="662">
        <v>5527.5299999999988</v>
      </c>
      <c r="EK70" s="662">
        <v>5527.5299999999988</v>
      </c>
      <c r="EL70" s="662">
        <v>5527.5299999999988</v>
      </c>
      <c r="EM70" s="662">
        <v>5527.5299999999988</v>
      </c>
      <c r="EN70" s="662">
        <v>5527.5299999999988</v>
      </c>
      <c r="EO70" s="662">
        <v>5527.5299999999988</v>
      </c>
      <c r="EP70" s="662">
        <v>5527.5299999999988</v>
      </c>
      <c r="EQ70" s="662">
        <v>5527.5299999999988</v>
      </c>
      <c r="ER70" s="662">
        <v>5527.5299999999988</v>
      </c>
      <c r="ES70" s="662">
        <v>5527.5299999999988</v>
      </c>
      <c r="ET70" s="662">
        <v>5527.5299999999988</v>
      </c>
      <c r="EU70" s="662">
        <v>5527.5299999999988</v>
      </c>
      <c r="EV70" s="662">
        <v>5527.5299999999988</v>
      </c>
      <c r="EW70" s="662">
        <v>5527.5299999999988</v>
      </c>
      <c r="EX70" s="662">
        <v>5527.5299999999988</v>
      </c>
      <c r="EY70" s="662">
        <v>5527.5299999999988</v>
      </c>
      <c r="EZ70" s="662">
        <v>5527.5299999999988</v>
      </c>
      <c r="FA70" s="662">
        <v>5527.5299999999988</v>
      </c>
      <c r="FB70" s="662">
        <v>5527.5299999999988</v>
      </c>
      <c r="FC70" s="662">
        <v>5527.5299999999988</v>
      </c>
      <c r="FD70" s="662">
        <v>5527.5299999999988</v>
      </c>
      <c r="FE70" s="662">
        <v>5527.5299999999988</v>
      </c>
      <c r="FF70" s="662">
        <v>5527.5299999999988</v>
      </c>
      <c r="FG70" s="662">
        <v>5527.5299999999988</v>
      </c>
      <c r="FH70" s="662">
        <v>5527.5299999999988</v>
      </c>
      <c r="FI70" s="662">
        <v>5527.5299999999988</v>
      </c>
      <c r="FJ70" s="662">
        <v>5527.5299999999988</v>
      </c>
      <c r="FK70" s="662">
        <v>5527.5299999999988</v>
      </c>
      <c r="FL70" s="662">
        <v>5527.5299999999988</v>
      </c>
      <c r="FM70" s="662">
        <v>5527.5299999999988</v>
      </c>
      <c r="FN70" s="662">
        <v>5527.5299999999988</v>
      </c>
      <c r="FO70" s="662">
        <v>5527.5299999999988</v>
      </c>
      <c r="FP70" s="662">
        <v>5527.5299999999988</v>
      </c>
      <c r="FQ70" s="662">
        <v>5527.5299999999988</v>
      </c>
      <c r="FR70" s="662">
        <v>5527.5299999999988</v>
      </c>
      <c r="FS70" s="662">
        <v>5527.5299999999988</v>
      </c>
      <c r="FT70" s="662">
        <v>5527.5299999999988</v>
      </c>
      <c r="FU70" s="662">
        <v>5527.5299999999988</v>
      </c>
      <c r="FV70" s="662">
        <v>5527.5299999999988</v>
      </c>
      <c r="FW70" s="662">
        <v>5527.5299999999988</v>
      </c>
      <c r="FX70" s="662">
        <v>5527.5299999999988</v>
      </c>
      <c r="FY70" s="662">
        <v>5527.5299999999988</v>
      </c>
      <c r="FZ70" s="662">
        <v>5527.5299999999988</v>
      </c>
      <c r="GA70" s="662">
        <v>5527.5299999999988</v>
      </c>
      <c r="GB70" s="662">
        <v>5527.5299999999988</v>
      </c>
      <c r="GC70" s="662">
        <v>5527.5299999999988</v>
      </c>
      <c r="GD70" s="662">
        <v>5527.5299999999988</v>
      </c>
      <c r="GE70" s="662">
        <v>5527.5299999999988</v>
      </c>
      <c r="GF70" s="662">
        <v>5527.5299999999988</v>
      </c>
      <c r="GG70" s="662">
        <v>5527.5299999999988</v>
      </c>
      <c r="GH70" s="662">
        <v>5527.5299999999988</v>
      </c>
      <c r="GI70" s="662">
        <v>5527.5299999999988</v>
      </c>
      <c r="GJ70" s="662">
        <v>5527.5299999999988</v>
      </c>
      <c r="GK70" s="662">
        <v>5527.5299999999988</v>
      </c>
      <c r="GL70" s="662">
        <v>5527.5299999999988</v>
      </c>
      <c r="GM70" s="662">
        <v>5527.5299999999988</v>
      </c>
      <c r="GN70" s="662">
        <v>5527.5299999999988</v>
      </c>
      <c r="GO70" s="662">
        <v>5527.5299999999988</v>
      </c>
      <c r="GP70" s="662">
        <v>5527.5299999999988</v>
      </c>
      <c r="GQ70" s="662">
        <v>5527.5299999999988</v>
      </c>
      <c r="GR70" s="662">
        <v>5527.5299999999988</v>
      </c>
      <c r="GS70" s="662">
        <v>5527.5299999999988</v>
      </c>
      <c r="GT70" s="662">
        <v>5527.5299999999988</v>
      </c>
      <c r="GU70" s="662">
        <v>5527.5299999999988</v>
      </c>
      <c r="GV70" s="662">
        <v>5527.5299999999988</v>
      </c>
      <c r="GW70" s="662">
        <v>5527.5299999999988</v>
      </c>
      <c r="GX70" s="662">
        <v>5527.5299999999988</v>
      </c>
      <c r="GY70" s="662">
        <v>5527.5299999999988</v>
      </c>
      <c r="GZ70" s="662">
        <v>5527.5299999999988</v>
      </c>
      <c r="HA70" s="662">
        <v>5527.5299999999988</v>
      </c>
      <c r="HB70" s="662">
        <v>5527.5299999999988</v>
      </c>
      <c r="HC70" s="662">
        <v>5527.5299999999988</v>
      </c>
      <c r="HD70" s="662">
        <v>5527.5299999999988</v>
      </c>
      <c r="HE70" s="662">
        <v>5527.5299999999988</v>
      </c>
      <c r="HF70" s="662">
        <v>5527.5299999999988</v>
      </c>
      <c r="HG70" s="662">
        <v>5527.5299999999988</v>
      </c>
      <c r="HH70" s="662">
        <v>5527.5299999999988</v>
      </c>
      <c r="HI70" s="662">
        <v>5527.5299999999988</v>
      </c>
      <c r="HJ70" s="662">
        <v>5527.5299999999988</v>
      </c>
      <c r="HK70" s="662">
        <v>5527.5299999999988</v>
      </c>
      <c r="HL70" s="662">
        <v>5527.5299999999988</v>
      </c>
      <c r="HM70" s="662">
        <v>5527.5299999999988</v>
      </c>
      <c r="HN70" s="662">
        <v>5527.5299999999988</v>
      </c>
      <c r="HO70" s="662">
        <v>5527.5299999999988</v>
      </c>
      <c r="HP70" s="662">
        <v>5527.5299999999988</v>
      </c>
      <c r="HQ70" s="662">
        <v>5527.5299999999988</v>
      </c>
      <c r="HR70" s="662">
        <v>5527.5299999999988</v>
      </c>
      <c r="HS70" s="662">
        <v>5527.5299999999988</v>
      </c>
      <c r="HT70" s="662">
        <v>5527.5299999999988</v>
      </c>
      <c r="HU70" s="662">
        <v>5527.5299999999988</v>
      </c>
      <c r="HV70" s="662">
        <v>5527.5299999999988</v>
      </c>
      <c r="HW70" s="662">
        <v>5527.5299999999988</v>
      </c>
      <c r="HX70" s="662">
        <v>5527.5299999999988</v>
      </c>
      <c r="HY70" s="662">
        <v>5527.5299999999988</v>
      </c>
      <c r="HZ70" s="662">
        <v>5527.5299999999988</v>
      </c>
      <c r="IA70" s="662">
        <v>5527.5299999999988</v>
      </c>
      <c r="IB70" s="662">
        <v>5527.5299999999988</v>
      </c>
      <c r="IC70" s="662">
        <v>5527.5299999999988</v>
      </c>
      <c r="ID70" s="662">
        <v>5527.5299999999988</v>
      </c>
      <c r="IE70" s="662">
        <v>5527.5299999999988</v>
      </c>
      <c r="IF70" s="662">
        <v>5527.5299999999988</v>
      </c>
      <c r="IG70" s="662">
        <v>5527.5299999999988</v>
      </c>
      <c r="IH70" s="662">
        <v>5527.5299999999988</v>
      </c>
      <c r="II70" s="662">
        <v>5527.5299999999988</v>
      </c>
      <c r="IJ70" s="662">
        <v>5527.5299999999988</v>
      </c>
      <c r="IK70" s="662">
        <v>5527.5299999999988</v>
      </c>
      <c r="IL70" s="662">
        <v>5527.5299999999988</v>
      </c>
      <c r="IM70" s="662">
        <v>5527.5299999999988</v>
      </c>
      <c r="IN70" s="662">
        <v>5527.5299999999988</v>
      </c>
      <c r="IO70" s="662">
        <v>5527.5299999999988</v>
      </c>
      <c r="IP70" s="662">
        <v>5527.5299999999988</v>
      </c>
      <c r="IQ70" s="662">
        <v>5527.5299999999988</v>
      </c>
      <c r="IR70" s="662">
        <v>5527.5299999999988</v>
      </c>
      <c r="IS70" s="662">
        <v>5527.5299999999988</v>
      </c>
      <c r="IT70" s="662">
        <v>5527.5299999999988</v>
      </c>
      <c r="IU70" s="662">
        <v>5527.5299999999988</v>
      </c>
      <c r="IV70" s="662">
        <v>5527.5299999999988</v>
      </c>
    </row>
    <row r="71" spans="4:256">
      <c r="D71" s="1502"/>
      <c r="E71" s="1502"/>
      <c r="F71" s="1578"/>
      <c r="AB71" s="662">
        <v>27681.384293999999</v>
      </c>
      <c r="AC71" s="662" t="s">
        <v>419</v>
      </c>
      <c r="AD71" s="662">
        <v>27681.384293999999</v>
      </c>
      <c r="AE71" s="662" t="s">
        <v>419</v>
      </c>
      <c r="AF71" s="662">
        <v>27681.384293999999</v>
      </c>
      <c r="AG71" s="662" t="s">
        <v>419</v>
      </c>
      <c r="AH71" s="662">
        <v>27681.384293999999</v>
      </c>
      <c r="AI71" s="662" t="s">
        <v>419</v>
      </c>
      <c r="AJ71" s="662">
        <v>27681.384293999999</v>
      </c>
      <c r="AK71" s="662" t="s">
        <v>419</v>
      </c>
      <c r="AL71" s="662">
        <v>27681.384293999999</v>
      </c>
      <c r="AM71" s="662" t="s">
        <v>419</v>
      </c>
      <c r="AN71" s="662">
        <v>27681.384293999999</v>
      </c>
      <c r="AO71" s="662" t="s">
        <v>419</v>
      </c>
      <c r="AP71" s="662">
        <v>27681.384293999999</v>
      </c>
      <c r="AQ71" s="662" t="s">
        <v>419</v>
      </c>
      <c r="AR71" s="662">
        <v>27681.384293999999</v>
      </c>
      <c r="AS71" s="662" t="s">
        <v>419</v>
      </c>
      <c r="AT71" s="662">
        <v>27681.384293999999</v>
      </c>
      <c r="AU71" s="662" t="s">
        <v>419</v>
      </c>
      <c r="AV71" s="662">
        <v>27681.384293999999</v>
      </c>
      <c r="AW71" s="662" t="s">
        <v>419</v>
      </c>
      <c r="AX71" s="662">
        <v>27681.384293999999</v>
      </c>
      <c r="AY71" s="662" t="s">
        <v>419</v>
      </c>
      <c r="AZ71" s="662">
        <v>27681.384293999999</v>
      </c>
      <c r="BA71" s="662" t="s">
        <v>419</v>
      </c>
      <c r="BB71" s="662">
        <v>27681.384293999999</v>
      </c>
      <c r="BC71" s="662" t="s">
        <v>419</v>
      </c>
      <c r="BD71" s="662">
        <v>27681.384293999999</v>
      </c>
      <c r="BE71" s="662" t="s">
        <v>419</v>
      </c>
      <c r="BF71" s="662">
        <v>27681.384293999999</v>
      </c>
      <c r="BG71" s="662" t="s">
        <v>419</v>
      </c>
      <c r="BH71" s="662">
        <v>27681.384293999999</v>
      </c>
      <c r="BI71" s="662" t="s">
        <v>419</v>
      </c>
      <c r="BJ71" s="662">
        <v>27681.384293999999</v>
      </c>
      <c r="BK71" s="662" t="s">
        <v>419</v>
      </c>
      <c r="BL71" s="662">
        <v>27681.384293999999</v>
      </c>
      <c r="BM71" s="662" t="s">
        <v>419</v>
      </c>
      <c r="BN71" s="662">
        <v>27681.384293999999</v>
      </c>
      <c r="BO71" s="662" t="s">
        <v>419</v>
      </c>
      <c r="BP71" s="662">
        <v>27681.384293999999</v>
      </c>
      <c r="BQ71" s="662" t="s">
        <v>419</v>
      </c>
      <c r="BR71" s="662">
        <v>27681.384293999999</v>
      </c>
      <c r="BS71" s="662" t="s">
        <v>419</v>
      </c>
      <c r="BT71" s="662">
        <v>27681.384293999999</v>
      </c>
      <c r="BU71" s="662" t="s">
        <v>419</v>
      </c>
      <c r="BV71" s="662">
        <v>27681.384293999999</v>
      </c>
      <c r="BW71" s="662" t="s">
        <v>419</v>
      </c>
      <c r="BX71" s="662">
        <v>27681.384293999999</v>
      </c>
      <c r="BY71" s="662" t="s">
        <v>419</v>
      </c>
      <c r="BZ71" s="662">
        <v>27681.384293999999</v>
      </c>
      <c r="CA71" s="662" t="s">
        <v>419</v>
      </c>
      <c r="CB71" s="662">
        <v>27681.384293999999</v>
      </c>
      <c r="CC71" s="662" t="s">
        <v>419</v>
      </c>
      <c r="CD71" s="662">
        <v>27681.384293999999</v>
      </c>
      <c r="CE71" s="662" t="s">
        <v>419</v>
      </c>
      <c r="CF71" s="662">
        <v>27681.384293999999</v>
      </c>
      <c r="CG71" s="662" t="s">
        <v>419</v>
      </c>
      <c r="CH71" s="662">
        <v>27681.384293999999</v>
      </c>
      <c r="CI71" s="662" t="s">
        <v>419</v>
      </c>
      <c r="CJ71" s="662">
        <v>27681.384293999999</v>
      </c>
      <c r="CK71" s="662" t="s">
        <v>419</v>
      </c>
      <c r="CL71" s="662">
        <v>27681.384293999999</v>
      </c>
      <c r="CM71" s="662" t="s">
        <v>419</v>
      </c>
      <c r="CN71" s="662">
        <v>27681.384293999999</v>
      </c>
      <c r="CO71" s="662" t="s">
        <v>419</v>
      </c>
      <c r="CP71" s="662">
        <v>27681.384293999999</v>
      </c>
      <c r="CQ71" s="662" t="s">
        <v>419</v>
      </c>
      <c r="CR71" s="662">
        <v>27681.384293999999</v>
      </c>
      <c r="CS71" s="662" t="s">
        <v>419</v>
      </c>
      <c r="CT71" s="662">
        <v>27681.384293999999</v>
      </c>
      <c r="CU71" s="662" t="s">
        <v>419</v>
      </c>
      <c r="CV71" s="662">
        <v>27681.384293999999</v>
      </c>
      <c r="CW71" s="662" t="s">
        <v>419</v>
      </c>
      <c r="CX71" s="662">
        <v>27681.384293999999</v>
      </c>
      <c r="CY71" s="662" t="s">
        <v>419</v>
      </c>
      <c r="CZ71" s="662">
        <v>27681.384293999999</v>
      </c>
      <c r="DA71" s="662" t="s">
        <v>419</v>
      </c>
      <c r="DB71" s="662">
        <v>27681.384293999999</v>
      </c>
      <c r="DC71" s="662" t="s">
        <v>419</v>
      </c>
      <c r="DD71" s="662">
        <v>27681.384293999999</v>
      </c>
      <c r="DE71" s="662" t="s">
        <v>419</v>
      </c>
      <c r="DF71" s="662">
        <v>27681.384293999999</v>
      </c>
      <c r="DG71" s="662" t="s">
        <v>419</v>
      </c>
      <c r="DH71" s="662">
        <v>27681.384293999999</v>
      </c>
      <c r="DI71" s="662" t="s">
        <v>419</v>
      </c>
      <c r="DJ71" s="662">
        <v>27681.384293999999</v>
      </c>
      <c r="DK71" s="662" t="s">
        <v>419</v>
      </c>
      <c r="DL71" s="662">
        <v>27681.384293999999</v>
      </c>
      <c r="DM71" s="662" t="s">
        <v>419</v>
      </c>
      <c r="DN71" s="662">
        <v>27681.384293999999</v>
      </c>
      <c r="DO71" s="662" t="s">
        <v>419</v>
      </c>
      <c r="DP71" s="662">
        <v>27681.384293999999</v>
      </c>
      <c r="DQ71" s="662" t="s">
        <v>419</v>
      </c>
      <c r="DR71" s="662">
        <v>27681.384293999999</v>
      </c>
      <c r="DS71" s="662" t="s">
        <v>419</v>
      </c>
      <c r="DT71" s="662">
        <v>27681.384293999999</v>
      </c>
      <c r="DU71" s="662" t="s">
        <v>419</v>
      </c>
      <c r="DV71" s="662">
        <v>27681.384293999999</v>
      </c>
      <c r="DW71" s="662" t="s">
        <v>419</v>
      </c>
      <c r="DX71" s="662">
        <v>27681.384293999999</v>
      </c>
      <c r="DY71" s="662" t="s">
        <v>419</v>
      </c>
      <c r="DZ71" s="662">
        <v>27681.384293999999</v>
      </c>
      <c r="EA71" s="662" t="s">
        <v>419</v>
      </c>
      <c r="EB71" s="662">
        <v>27681.384293999999</v>
      </c>
      <c r="EC71" s="662" t="s">
        <v>419</v>
      </c>
      <c r="ED71" s="662">
        <v>27681.384293999999</v>
      </c>
      <c r="EE71" s="662" t="s">
        <v>419</v>
      </c>
      <c r="EF71" s="662">
        <v>27681.384293999999</v>
      </c>
      <c r="EG71" s="662" t="s">
        <v>419</v>
      </c>
      <c r="EH71" s="662">
        <v>27681.384293999999</v>
      </c>
      <c r="EI71" s="662" t="s">
        <v>419</v>
      </c>
      <c r="EJ71" s="662">
        <v>27681.384293999999</v>
      </c>
      <c r="EK71" s="662" t="s">
        <v>419</v>
      </c>
      <c r="EL71" s="662">
        <v>27681.384293999999</v>
      </c>
      <c r="EM71" s="662" t="s">
        <v>419</v>
      </c>
      <c r="EN71" s="662">
        <v>27681.384293999999</v>
      </c>
      <c r="EO71" s="662" t="s">
        <v>419</v>
      </c>
      <c r="EP71" s="662">
        <v>27681.384293999999</v>
      </c>
      <c r="EQ71" s="662" t="s">
        <v>419</v>
      </c>
      <c r="ER71" s="662">
        <v>27681.384293999999</v>
      </c>
      <c r="ES71" s="662" t="s">
        <v>419</v>
      </c>
      <c r="ET71" s="662">
        <v>27681.384293999999</v>
      </c>
      <c r="EU71" s="662" t="s">
        <v>419</v>
      </c>
      <c r="EV71" s="662">
        <v>27681.384293999999</v>
      </c>
      <c r="EW71" s="662" t="s">
        <v>419</v>
      </c>
      <c r="EX71" s="662">
        <v>27681.384293999999</v>
      </c>
      <c r="EY71" s="662" t="s">
        <v>419</v>
      </c>
      <c r="EZ71" s="662">
        <v>27681.384293999999</v>
      </c>
      <c r="FA71" s="662" t="s">
        <v>419</v>
      </c>
      <c r="FB71" s="662">
        <v>27681.384293999999</v>
      </c>
      <c r="FC71" s="662" t="s">
        <v>419</v>
      </c>
      <c r="FD71" s="662">
        <v>27681.384293999999</v>
      </c>
      <c r="FE71" s="662" t="s">
        <v>419</v>
      </c>
      <c r="FF71" s="662">
        <v>27681.384293999999</v>
      </c>
      <c r="FG71" s="662" t="s">
        <v>419</v>
      </c>
      <c r="FH71" s="662">
        <v>27681.384293999999</v>
      </c>
      <c r="FI71" s="662" t="s">
        <v>419</v>
      </c>
      <c r="FJ71" s="662">
        <v>27681.384293999999</v>
      </c>
      <c r="FK71" s="662" t="s">
        <v>419</v>
      </c>
      <c r="FL71" s="662">
        <v>27681.384293999999</v>
      </c>
      <c r="FM71" s="662" t="s">
        <v>419</v>
      </c>
      <c r="FN71" s="662">
        <v>27681.384293999999</v>
      </c>
      <c r="FO71" s="662" t="s">
        <v>419</v>
      </c>
      <c r="FP71" s="662">
        <v>27681.384293999999</v>
      </c>
      <c r="FQ71" s="662" t="s">
        <v>419</v>
      </c>
      <c r="FR71" s="662">
        <v>27681.384293999999</v>
      </c>
      <c r="FS71" s="662" t="s">
        <v>419</v>
      </c>
      <c r="FT71" s="662">
        <v>27681.384293999999</v>
      </c>
      <c r="FU71" s="662" t="s">
        <v>419</v>
      </c>
      <c r="FV71" s="662">
        <v>27681.384293999999</v>
      </c>
      <c r="FW71" s="662" t="s">
        <v>419</v>
      </c>
      <c r="FX71" s="662">
        <v>27681.384293999999</v>
      </c>
      <c r="FY71" s="662" t="s">
        <v>419</v>
      </c>
      <c r="FZ71" s="662">
        <v>27681.384293999999</v>
      </c>
      <c r="GA71" s="662" t="s">
        <v>419</v>
      </c>
      <c r="GB71" s="662">
        <v>27681.384293999999</v>
      </c>
      <c r="GC71" s="662" t="s">
        <v>419</v>
      </c>
      <c r="GD71" s="662">
        <v>27681.384293999999</v>
      </c>
      <c r="GE71" s="662" t="s">
        <v>419</v>
      </c>
      <c r="GF71" s="662">
        <v>27681.384293999999</v>
      </c>
      <c r="GG71" s="662" t="s">
        <v>419</v>
      </c>
      <c r="GH71" s="662">
        <v>27681.384293999999</v>
      </c>
      <c r="GI71" s="662" t="s">
        <v>419</v>
      </c>
      <c r="GJ71" s="662">
        <v>27681.384293999999</v>
      </c>
      <c r="GK71" s="662" t="s">
        <v>419</v>
      </c>
      <c r="GL71" s="662">
        <v>27681.384293999999</v>
      </c>
      <c r="GM71" s="662" t="s">
        <v>419</v>
      </c>
      <c r="GN71" s="662">
        <v>27681.384293999999</v>
      </c>
      <c r="GO71" s="662" t="s">
        <v>419</v>
      </c>
      <c r="GP71" s="662">
        <v>27681.384293999999</v>
      </c>
      <c r="GQ71" s="662" t="s">
        <v>419</v>
      </c>
      <c r="GR71" s="662">
        <v>27681.384293999999</v>
      </c>
      <c r="GS71" s="662" t="s">
        <v>419</v>
      </c>
      <c r="GT71" s="662">
        <v>27681.384293999999</v>
      </c>
      <c r="GU71" s="662" t="s">
        <v>419</v>
      </c>
      <c r="GV71" s="662">
        <v>27681.384293999999</v>
      </c>
      <c r="GW71" s="662" t="s">
        <v>419</v>
      </c>
      <c r="GX71" s="662">
        <v>27681.384293999999</v>
      </c>
      <c r="GY71" s="662" t="s">
        <v>419</v>
      </c>
      <c r="GZ71" s="662">
        <v>27681.384293999999</v>
      </c>
      <c r="HA71" s="662" t="s">
        <v>419</v>
      </c>
      <c r="HB71" s="662">
        <v>27681.384293999999</v>
      </c>
      <c r="HC71" s="662" t="s">
        <v>419</v>
      </c>
      <c r="HD71" s="662">
        <v>27681.384293999999</v>
      </c>
      <c r="HE71" s="662" t="s">
        <v>419</v>
      </c>
      <c r="HF71" s="662">
        <v>27681.384293999999</v>
      </c>
      <c r="HG71" s="662" t="s">
        <v>419</v>
      </c>
      <c r="HH71" s="662">
        <v>27681.384293999999</v>
      </c>
      <c r="HI71" s="662" t="s">
        <v>419</v>
      </c>
      <c r="HJ71" s="662">
        <v>27681.384293999999</v>
      </c>
      <c r="HK71" s="662" t="s">
        <v>419</v>
      </c>
      <c r="HL71" s="662">
        <v>27681.384293999999</v>
      </c>
      <c r="HM71" s="662" t="s">
        <v>419</v>
      </c>
      <c r="HN71" s="662">
        <v>27681.384293999999</v>
      </c>
      <c r="HO71" s="662" t="s">
        <v>419</v>
      </c>
      <c r="HP71" s="662">
        <v>27681.384293999999</v>
      </c>
      <c r="HQ71" s="662" t="s">
        <v>419</v>
      </c>
      <c r="HR71" s="662">
        <v>27681.384293999999</v>
      </c>
      <c r="HS71" s="662" t="s">
        <v>419</v>
      </c>
      <c r="HT71" s="662">
        <v>27681.384293999999</v>
      </c>
      <c r="HU71" s="662" t="s">
        <v>419</v>
      </c>
      <c r="HV71" s="662">
        <v>27681.384293999999</v>
      </c>
      <c r="HW71" s="662" t="s">
        <v>419</v>
      </c>
      <c r="HX71" s="662">
        <v>27681.384293999999</v>
      </c>
      <c r="HY71" s="662" t="s">
        <v>419</v>
      </c>
      <c r="HZ71" s="662">
        <v>27681.384293999999</v>
      </c>
      <c r="IA71" s="662" t="s">
        <v>419</v>
      </c>
      <c r="IB71" s="662">
        <v>27681.384293999999</v>
      </c>
      <c r="IC71" s="662" t="s">
        <v>419</v>
      </c>
      <c r="ID71" s="662">
        <v>27681.384293999999</v>
      </c>
      <c r="IE71" s="662" t="s">
        <v>419</v>
      </c>
      <c r="IF71" s="662">
        <v>27681.384293999999</v>
      </c>
      <c r="IG71" s="662" t="s">
        <v>419</v>
      </c>
      <c r="IH71" s="662">
        <v>27681.384293999999</v>
      </c>
      <c r="II71" s="662" t="s">
        <v>419</v>
      </c>
      <c r="IJ71" s="662">
        <v>27681.384293999999</v>
      </c>
      <c r="IK71" s="662" t="s">
        <v>419</v>
      </c>
      <c r="IL71" s="662">
        <v>27681.384293999999</v>
      </c>
      <c r="IM71" s="662" t="s">
        <v>419</v>
      </c>
      <c r="IN71" s="662">
        <v>27681.384293999999</v>
      </c>
      <c r="IO71" s="662" t="s">
        <v>419</v>
      </c>
      <c r="IP71" s="662">
        <v>27681.384293999999</v>
      </c>
      <c r="IQ71" s="662" t="s">
        <v>419</v>
      </c>
      <c r="IR71" s="662">
        <v>27681.384293999999</v>
      </c>
      <c r="IS71" s="662" t="s">
        <v>419</v>
      </c>
      <c r="IT71" s="662">
        <v>27681.384293999999</v>
      </c>
      <c r="IU71" s="662" t="s">
        <v>419</v>
      </c>
      <c r="IV71" s="662">
        <v>27681.384293999999</v>
      </c>
    </row>
    <row r="72" spans="4:256">
      <c r="D72" s="1502"/>
      <c r="E72" s="1502"/>
      <c r="F72" s="1578"/>
    </row>
    <row r="73" spans="4:256">
      <c r="D73" s="1502"/>
      <c r="E73" s="1502"/>
      <c r="F73" s="1578"/>
    </row>
    <row r="74" spans="4:256">
      <c r="D74" s="1502"/>
      <c r="E74" s="1502"/>
      <c r="F74" s="1578"/>
    </row>
    <row r="75" spans="4:256">
      <c r="D75" s="1502"/>
      <c r="E75" s="1502"/>
      <c r="F75" s="1578"/>
    </row>
    <row r="76" spans="4:256">
      <c r="D76" s="1502"/>
      <c r="E76" s="1502"/>
      <c r="F76" s="1577"/>
    </row>
    <row r="77" spans="4:256">
      <c r="D77" s="1502"/>
      <c r="E77" s="1502"/>
    </row>
    <row r="78" spans="4:256">
      <c r="D78" s="1502"/>
      <c r="E78" s="1502"/>
    </row>
    <row r="79" spans="4:256">
      <c r="D79" s="1502"/>
      <c r="E79" s="1502"/>
    </row>
    <row r="80" spans="4:256">
      <c r="D80" s="1502"/>
      <c r="E80" s="1502"/>
    </row>
    <row r="81" spans="4:7">
      <c r="D81" s="1502"/>
      <c r="E81" s="1502"/>
    </row>
    <row r="82" spans="4:7">
      <c r="D82" s="1502"/>
      <c r="E82" s="1502"/>
    </row>
    <row r="83" spans="4:7">
      <c r="D83" s="1502"/>
      <c r="E83" s="1502"/>
      <c r="F83" s="1577"/>
      <c r="G83" s="1577"/>
    </row>
    <row r="84" spans="4:7">
      <c r="D84" s="1502"/>
      <c r="E84" s="1502"/>
    </row>
    <row r="85" spans="4:7">
      <c r="D85" s="1502"/>
      <c r="E85" s="1502"/>
      <c r="F85" s="1577"/>
    </row>
    <row r="86" spans="4:7">
      <c r="D86" s="1502"/>
      <c r="E86" s="1502"/>
    </row>
    <row r="87" spans="4:7">
      <c r="D87" s="1502"/>
      <c r="E87" s="1502"/>
    </row>
    <row r="88" spans="4:7">
      <c r="D88" s="1502"/>
      <c r="E88" s="1502"/>
    </row>
    <row r="89" spans="4:7">
      <c r="D89" s="1502"/>
      <c r="E89" s="1502"/>
    </row>
    <row r="90" spans="4:7">
      <c r="D90" s="1502"/>
      <c r="E90" s="1502"/>
    </row>
    <row r="91" spans="4:7">
      <c r="D91" s="1502"/>
      <c r="E91" s="1502"/>
    </row>
    <row r="92" spans="4:7">
      <c r="D92" s="1502"/>
      <c r="E92" s="1502"/>
    </row>
    <row r="93" spans="4:7">
      <c r="D93" s="1502"/>
      <c r="E93" s="1502"/>
    </row>
    <row r="94" spans="4:7">
      <c r="D94" s="1502"/>
      <c r="E94" s="1502"/>
    </row>
    <row r="95" spans="4:7">
      <c r="D95" s="1502"/>
      <c r="E95" s="1502"/>
    </row>
    <row r="96" spans="4:7">
      <c r="D96" s="1502"/>
      <c r="E96" s="1502"/>
    </row>
    <row r="97" spans="1:5">
      <c r="D97" s="1502"/>
      <c r="E97" s="1502"/>
    </row>
    <row r="98" spans="1:5">
      <c r="C98" s="662"/>
      <c r="D98" s="1502"/>
      <c r="E98" s="1502"/>
    </row>
    <row r="99" spans="1:5">
      <c r="A99" s="1502"/>
      <c r="B99" s="1502"/>
      <c r="C99" s="1581"/>
      <c r="D99" s="1502"/>
      <c r="E99" s="1502"/>
    </row>
    <row r="100" spans="1:5">
      <c r="A100" s="1502"/>
      <c r="B100" s="1502"/>
      <c r="C100" s="1581"/>
      <c r="D100" s="1502"/>
      <c r="E100" s="1502"/>
    </row>
    <row r="101" spans="1:5">
      <c r="A101" s="1502"/>
      <c r="B101" s="1502"/>
      <c r="C101" s="1581"/>
      <c r="D101" s="1502"/>
      <c r="E101" s="1502"/>
    </row>
    <row r="102" spans="1:5">
      <c r="A102" s="1502"/>
      <c r="B102" s="1502"/>
      <c r="C102" s="1581"/>
      <c r="D102" s="1502"/>
      <c r="E102" s="1502"/>
    </row>
    <row r="103" spans="1:5">
      <c r="A103" s="1502"/>
      <c r="B103" s="1502"/>
      <c r="C103" s="1581"/>
      <c r="D103" s="1502"/>
      <c r="E103" s="1502"/>
    </row>
    <row r="104" spans="1:5">
      <c r="A104" s="1502"/>
      <c r="B104" s="1502"/>
      <c r="C104" s="1581"/>
      <c r="D104" s="1502"/>
      <c r="E104" s="1502"/>
    </row>
    <row r="105" spans="1:5">
      <c r="A105" s="1502"/>
      <c r="B105" s="1502"/>
      <c r="C105" s="1581"/>
      <c r="D105" s="1502"/>
      <c r="E105" s="1502"/>
    </row>
    <row r="106" spans="1:5">
      <c r="A106" s="1502"/>
      <c r="B106" s="1502"/>
      <c r="C106" s="1581"/>
      <c r="D106" s="1502"/>
      <c r="E106" s="1502"/>
    </row>
    <row r="107" spans="1:5">
      <c r="A107" s="1502"/>
      <c r="B107" s="1502"/>
      <c r="C107" s="1581"/>
      <c r="D107" s="1502"/>
      <c r="E107" s="1502"/>
    </row>
    <row r="108" spans="1:5">
      <c r="A108" s="1502"/>
      <c r="B108" s="1502"/>
      <c r="C108" s="1581"/>
      <c r="D108" s="1502"/>
      <c r="E108" s="1502"/>
    </row>
    <row r="109" spans="1:5">
      <c r="A109" s="1502"/>
      <c r="B109" s="1502"/>
      <c r="C109" s="1581"/>
      <c r="D109" s="1502"/>
      <c r="E109" s="1502"/>
    </row>
    <row r="110" spans="1:5">
      <c r="A110" s="1502"/>
      <c r="B110" s="1502"/>
      <c r="C110" s="1581"/>
      <c r="D110" s="1502"/>
      <c r="E110" s="1502"/>
    </row>
    <row r="111" spans="1:5">
      <c r="A111" s="1502"/>
      <c r="B111" s="1502"/>
      <c r="C111" s="1581"/>
      <c r="D111" s="1502"/>
      <c r="E111" s="1502"/>
    </row>
    <row r="112" spans="1:5">
      <c r="A112" s="1502"/>
      <c r="B112" s="1502"/>
      <c r="C112" s="1581"/>
      <c r="D112" s="1502"/>
      <c r="E112" s="1502"/>
    </row>
    <row r="113" spans="1:5">
      <c r="A113" s="1502"/>
      <c r="B113" s="1502"/>
      <c r="C113" s="1581"/>
      <c r="D113" s="1502"/>
      <c r="E113" s="1502"/>
    </row>
    <row r="114" spans="1:5">
      <c r="A114" s="1502"/>
      <c r="B114" s="1502"/>
      <c r="C114" s="1581"/>
      <c r="D114" s="1502"/>
      <c r="E114" s="1502"/>
    </row>
    <row r="115" spans="1:5">
      <c r="A115" s="1502"/>
      <c r="B115" s="1502"/>
      <c r="C115" s="1581"/>
      <c r="D115" s="1502"/>
      <c r="E115" s="1502"/>
    </row>
    <row r="116" spans="1:5">
      <c r="A116" s="1502"/>
      <c r="B116" s="1502"/>
      <c r="C116" s="1581"/>
      <c r="D116" s="1502"/>
      <c r="E116" s="1502"/>
    </row>
    <row r="117" spans="1:5">
      <c r="A117" s="1502"/>
      <c r="B117" s="1502"/>
      <c r="C117" s="1581"/>
      <c r="D117" s="1502"/>
      <c r="E117" s="1502"/>
    </row>
    <row r="118" spans="1:5">
      <c r="A118" s="1502"/>
      <c r="B118" s="1502"/>
      <c r="C118" s="1581"/>
      <c r="D118" s="1502"/>
      <c r="E118" s="1502"/>
    </row>
    <row r="119" spans="1:5">
      <c r="A119" s="1502"/>
      <c r="B119" s="1502"/>
      <c r="C119" s="1581"/>
      <c r="D119" s="1502"/>
      <c r="E119" s="1502"/>
    </row>
    <row r="120" spans="1:5">
      <c r="A120" s="1502"/>
      <c r="B120" s="1502"/>
      <c r="C120" s="1581"/>
      <c r="D120" s="1502"/>
      <c r="E120" s="1502"/>
    </row>
    <row r="121" spans="1:5">
      <c r="A121" s="1502"/>
      <c r="B121" s="1502"/>
      <c r="C121" s="1581"/>
      <c r="D121" s="1502"/>
      <c r="E121" s="1502"/>
    </row>
    <row r="122" spans="1:5">
      <c r="A122" s="1502"/>
      <c r="B122" s="1502"/>
      <c r="C122" s="1581"/>
      <c r="D122" s="1502"/>
      <c r="E122" s="1502"/>
    </row>
    <row r="123" spans="1:5">
      <c r="A123" s="1502"/>
      <c r="B123" s="1502"/>
      <c r="C123" s="1581"/>
      <c r="D123" s="1502"/>
      <c r="E123" s="1502"/>
    </row>
    <row r="124" spans="1:5">
      <c r="A124" s="1502"/>
      <c r="B124" s="1502"/>
      <c r="C124" s="1581"/>
      <c r="D124" s="1502"/>
      <c r="E124" s="1502"/>
    </row>
    <row r="125" spans="1:5">
      <c r="A125" s="1502"/>
      <c r="B125" s="1502"/>
      <c r="C125" s="1581"/>
      <c r="D125" s="1502"/>
      <c r="E125" s="1502"/>
    </row>
    <row r="126" spans="1:5">
      <c r="A126" s="1502"/>
      <c r="B126" s="1502"/>
      <c r="C126" s="1581"/>
      <c r="D126" s="1502"/>
      <c r="E126" s="1502"/>
    </row>
    <row r="127" spans="1:5">
      <c r="A127" s="1502"/>
      <c r="B127" s="1502"/>
      <c r="C127" s="1581"/>
      <c r="D127" s="1502"/>
      <c r="E127" s="1502"/>
    </row>
    <row r="128" spans="1:5">
      <c r="A128" s="1502"/>
      <c r="B128" s="1502"/>
      <c r="C128" s="1581"/>
      <c r="D128" s="1502"/>
      <c r="E128" s="1502"/>
    </row>
    <row r="129" spans="1:5">
      <c r="A129" s="1502"/>
      <c r="B129" s="1502"/>
      <c r="C129" s="1581"/>
      <c r="D129" s="1502"/>
      <c r="E129" s="1502"/>
    </row>
    <row r="130" spans="1:5">
      <c r="A130" s="1502"/>
      <c r="B130" s="1502"/>
      <c r="C130" s="1581"/>
      <c r="D130" s="1502"/>
      <c r="E130" s="1502"/>
    </row>
    <row r="131" spans="1:5">
      <c r="A131" s="1502"/>
      <c r="B131" s="1502"/>
      <c r="C131" s="1581"/>
      <c r="D131" s="1502"/>
      <c r="E131" s="1502"/>
    </row>
    <row r="132" spans="1:5">
      <c r="A132" s="1502"/>
      <c r="B132" s="1502"/>
      <c r="C132" s="1581"/>
      <c r="D132" s="1502"/>
      <c r="E132" s="1502"/>
    </row>
    <row r="133" spans="1:5">
      <c r="A133" s="1502"/>
      <c r="B133" s="1502"/>
      <c r="C133" s="1581"/>
      <c r="D133" s="1502"/>
      <c r="E133" s="1502"/>
    </row>
    <row r="134" spans="1:5">
      <c r="A134" s="1502"/>
      <c r="B134" s="1502"/>
      <c r="C134" s="1581"/>
      <c r="D134" s="1502"/>
      <c r="E134" s="1502"/>
    </row>
  </sheetData>
  <mergeCells count="5">
    <mergeCell ref="D39:F39"/>
    <mergeCell ref="A1:F1"/>
    <mergeCell ref="A2:F2"/>
    <mergeCell ref="A3:F3"/>
    <mergeCell ref="A4:F4"/>
  </mergeCells>
  <pageMargins left="0.5" right="0.5" top="0.5" bottom="0.5" header="0.3" footer="0.3"/>
  <pageSetup paperSize="9" scale="60" orientation="portrait" r:id="rId1"/>
</worksheet>
</file>

<file path=xl/worksheets/sheet43.xml><?xml version="1.0" encoding="utf-8"?>
<worksheet xmlns="http://schemas.openxmlformats.org/spreadsheetml/2006/main" xmlns:r="http://schemas.openxmlformats.org/officeDocument/2006/relationships">
  <sheetPr>
    <pageSetUpPr fitToPage="1"/>
  </sheetPr>
  <dimension ref="A1:M38"/>
  <sheetViews>
    <sheetView workbookViewId="0">
      <selection activeCell="N23" sqref="N23"/>
    </sheetView>
  </sheetViews>
  <sheetFormatPr defaultColWidth="12" defaultRowHeight="15.75"/>
  <cols>
    <col min="1" max="1" width="26" style="662" bestFit="1" customWidth="1"/>
    <col min="2" max="4" width="10" style="662" customWidth="1"/>
    <col min="5" max="12" width="12.7109375" style="662" customWidth="1"/>
    <col min="13" max="256" width="12" style="662"/>
    <col min="257" max="257" width="24.85546875" style="662" customWidth="1"/>
    <col min="258" max="258" width="10.140625" style="662" customWidth="1"/>
    <col min="259" max="259" width="6.7109375" style="662" customWidth="1"/>
    <col min="260" max="260" width="7.140625" style="662" customWidth="1"/>
    <col min="261" max="261" width="9.140625" style="662" customWidth="1"/>
    <col min="262" max="262" width="8.28515625" style="662" bestFit="1" customWidth="1"/>
    <col min="263" max="263" width="10.42578125" style="662" customWidth="1"/>
    <col min="264" max="264" width="8.28515625" style="662" bestFit="1" customWidth="1"/>
    <col min="265" max="265" width="9" style="662" customWidth="1"/>
    <col min="266" max="266" width="8.28515625" style="662" bestFit="1" customWidth="1"/>
    <col min="267" max="267" width="8.140625" style="662" customWidth="1"/>
    <col min="268" max="268" width="7" style="662" bestFit="1" customWidth="1"/>
    <col min="269" max="512" width="12" style="662"/>
    <col min="513" max="513" width="24.85546875" style="662" customWidth="1"/>
    <col min="514" max="514" width="10.140625" style="662" customWidth="1"/>
    <col min="515" max="515" width="6.7109375" style="662" customWidth="1"/>
    <col min="516" max="516" width="7.140625" style="662" customWidth="1"/>
    <col min="517" max="517" width="9.140625" style="662" customWidth="1"/>
    <col min="518" max="518" width="8.28515625" style="662" bestFit="1" customWidth="1"/>
    <col min="519" max="519" width="10.42578125" style="662" customWidth="1"/>
    <col min="520" max="520" width="8.28515625" style="662" bestFit="1" customWidth="1"/>
    <col min="521" max="521" width="9" style="662" customWidth="1"/>
    <col min="522" max="522" width="8.28515625" style="662" bestFit="1" customWidth="1"/>
    <col min="523" max="523" width="8.140625" style="662" customWidth="1"/>
    <col min="524" max="524" width="7" style="662" bestFit="1" customWidth="1"/>
    <col min="525" max="768" width="12" style="662"/>
    <col min="769" max="769" width="24.85546875" style="662" customWidth="1"/>
    <col min="770" max="770" width="10.140625" style="662" customWidth="1"/>
    <col min="771" max="771" width="6.7109375" style="662" customWidth="1"/>
    <col min="772" max="772" width="7.140625" style="662" customWidth="1"/>
    <col min="773" max="773" width="9.140625" style="662" customWidth="1"/>
    <col min="774" max="774" width="8.28515625" style="662" bestFit="1" customWidth="1"/>
    <col min="775" max="775" width="10.42578125" style="662" customWidth="1"/>
    <col min="776" max="776" width="8.28515625" style="662" bestFit="1" customWidth="1"/>
    <col min="777" max="777" width="9" style="662" customWidth="1"/>
    <col min="778" max="778" width="8.28515625" style="662" bestFit="1" customWidth="1"/>
    <col min="779" max="779" width="8.140625" style="662" customWidth="1"/>
    <col min="780" max="780" width="7" style="662" bestFit="1" customWidth="1"/>
    <col min="781" max="1024" width="12" style="662"/>
    <col min="1025" max="1025" width="24.85546875" style="662" customWidth="1"/>
    <col min="1026" max="1026" width="10.140625" style="662" customWidth="1"/>
    <col min="1027" max="1027" width="6.7109375" style="662" customWidth="1"/>
    <col min="1028" max="1028" width="7.140625" style="662" customWidth="1"/>
    <col min="1029" max="1029" width="9.140625" style="662" customWidth="1"/>
    <col min="1030" max="1030" width="8.28515625" style="662" bestFit="1" customWidth="1"/>
    <col min="1031" max="1031" width="10.42578125" style="662" customWidth="1"/>
    <col min="1032" max="1032" width="8.28515625" style="662" bestFit="1" customWidth="1"/>
    <col min="1033" max="1033" width="9" style="662" customWidth="1"/>
    <col min="1034" max="1034" width="8.28515625" style="662" bestFit="1" customWidth="1"/>
    <col min="1035" max="1035" width="8.140625" style="662" customWidth="1"/>
    <col min="1036" max="1036" width="7" style="662" bestFit="1" customWidth="1"/>
    <col min="1037" max="1280" width="12" style="662"/>
    <col min="1281" max="1281" width="24.85546875" style="662" customWidth="1"/>
    <col min="1282" max="1282" width="10.140625" style="662" customWidth="1"/>
    <col min="1283" max="1283" width="6.7109375" style="662" customWidth="1"/>
    <col min="1284" max="1284" width="7.140625" style="662" customWidth="1"/>
    <col min="1285" max="1285" width="9.140625" style="662" customWidth="1"/>
    <col min="1286" max="1286" width="8.28515625" style="662" bestFit="1" customWidth="1"/>
    <col min="1287" max="1287" width="10.42578125" style="662" customWidth="1"/>
    <col min="1288" max="1288" width="8.28515625" style="662" bestFit="1" customWidth="1"/>
    <col min="1289" max="1289" width="9" style="662" customWidth="1"/>
    <col min="1290" max="1290" width="8.28515625" style="662" bestFit="1" customWidth="1"/>
    <col min="1291" max="1291" width="8.140625" style="662" customWidth="1"/>
    <col min="1292" max="1292" width="7" style="662" bestFit="1" customWidth="1"/>
    <col min="1293" max="1536" width="12" style="662"/>
    <col min="1537" max="1537" width="24.85546875" style="662" customWidth="1"/>
    <col min="1538" max="1538" width="10.140625" style="662" customWidth="1"/>
    <col min="1539" max="1539" width="6.7109375" style="662" customWidth="1"/>
    <col min="1540" max="1540" width="7.140625" style="662" customWidth="1"/>
    <col min="1541" max="1541" width="9.140625" style="662" customWidth="1"/>
    <col min="1542" max="1542" width="8.28515625" style="662" bestFit="1" customWidth="1"/>
    <col min="1543" max="1543" width="10.42578125" style="662" customWidth="1"/>
    <col min="1544" max="1544" width="8.28515625" style="662" bestFit="1" customWidth="1"/>
    <col min="1545" max="1545" width="9" style="662" customWidth="1"/>
    <col min="1546" max="1546" width="8.28515625" style="662" bestFit="1" customWidth="1"/>
    <col min="1547" max="1547" width="8.140625" style="662" customWidth="1"/>
    <col min="1548" max="1548" width="7" style="662" bestFit="1" customWidth="1"/>
    <col min="1549" max="1792" width="12" style="662"/>
    <col min="1793" max="1793" width="24.85546875" style="662" customWidth="1"/>
    <col min="1794" max="1794" width="10.140625" style="662" customWidth="1"/>
    <col min="1795" max="1795" width="6.7109375" style="662" customWidth="1"/>
    <col min="1796" max="1796" width="7.140625" style="662" customWidth="1"/>
    <col min="1797" max="1797" width="9.140625" style="662" customWidth="1"/>
    <col min="1798" max="1798" width="8.28515625" style="662" bestFit="1" customWidth="1"/>
    <col min="1799" max="1799" width="10.42578125" style="662" customWidth="1"/>
    <col min="1800" max="1800" width="8.28515625" style="662" bestFit="1" customWidth="1"/>
    <col min="1801" max="1801" width="9" style="662" customWidth="1"/>
    <col min="1802" max="1802" width="8.28515625" style="662" bestFit="1" customWidth="1"/>
    <col min="1803" max="1803" width="8.140625" style="662" customWidth="1"/>
    <col min="1804" max="1804" width="7" style="662" bestFit="1" customWidth="1"/>
    <col min="1805" max="2048" width="12" style="662"/>
    <col min="2049" max="2049" width="24.85546875" style="662" customWidth="1"/>
    <col min="2050" max="2050" width="10.140625" style="662" customWidth="1"/>
    <col min="2051" max="2051" width="6.7109375" style="662" customWidth="1"/>
    <col min="2052" max="2052" width="7.140625" style="662" customWidth="1"/>
    <col min="2053" max="2053" width="9.140625" style="662" customWidth="1"/>
    <col min="2054" max="2054" width="8.28515625" style="662" bestFit="1" customWidth="1"/>
    <col min="2055" max="2055" width="10.42578125" style="662" customWidth="1"/>
    <col min="2056" max="2056" width="8.28515625" style="662" bestFit="1" customWidth="1"/>
    <col min="2057" max="2057" width="9" style="662" customWidth="1"/>
    <col min="2058" max="2058" width="8.28515625" style="662" bestFit="1" customWidth="1"/>
    <col min="2059" max="2059" width="8.140625" style="662" customWidth="1"/>
    <col min="2060" max="2060" width="7" style="662" bestFit="1" customWidth="1"/>
    <col min="2061" max="2304" width="12" style="662"/>
    <col min="2305" max="2305" width="24.85546875" style="662" customWidth="1"/>
    <col min="2306" max="2306" width="10.140625" style="662" customWidth="1"/>
    <col min="2307" max="2307" width="6.7109375" style="662" customWidth="1"/>
    <col min="2308" max="2308" width="7.140625" style="662" customWidth="1"/>
    <col min="2309" max="2309" width="9.140625" style="662" customWidth="1"/>
    <col min="2310" max="2310" width="8.28515625" style="662" bestFit="1" customWidth="1"/>
    <col min="2311" max="2311" width="10.42578125" style="662" customWidth="1"/>
    <col min="2312" max="2312" width="8.28515625" style="662" bestFit="1" customWidth="1"/>
    <col min="2313" max="2313" width="9" style="662" customWidth="1"/>
    <col min="2314" max="2314" width="8.28515625" style="662" bestFit="1" customWidth="1"/>
    <col min="2315" max="2315" width="8.140625" style="662" customWidth="1"/>
    <col min="2316" max="2316" width="7" style="662" bestFit="1" customWidth="1"/>
    <col min="2317" max="2560" width="12" style="662"/>
    <col min="2561" max="2561" width="24.85546875" style="662" customWidth="1"/>
    <col min="2562" max="2562" width="10.140625" style="662" customWidth="1"/>
    <col min="2563" max="2563" width="6.7109375" style="662" customWidth="1"/>
    <col min="2564" max="2564" width="7.140625" style="662" customWidth="1"/>
    <col min="2565" max="2565" width="9.140625" style="662" customWidth="1"/>
    <col min="2566" max="2566" width="8.28515625" style="662" bestFit="1" customWidth="1"/>
    <col min="2567" max="2567" width="10.42578125" style="662" customWidth="1"/>
    <col min="2568" max="2568" width="8.28515625" style="662" bestFit="1" customWidth="1"/>
    <col min="2569" max="2569" width="9" style="662" customWidth="1"/>
    <col min="2570" max="2570" width="8.28515625" style="662" bestFit="1" customWidth="1"/>
    <col min="2571" max="2571" width="8.140625" style="662" customWidth="1"/>
    <col min="2572" max="2572" width="7" style="662" bestFit="1" customWidth="1"/>
    <col min="2573" max="2816" width="12" style="662"/>
    <col min="2817" max="2817" width="24.85546875" style="662" customWidth="1"/>
    <col min="2818" max="2818" width="10.140625" style="662" customWidth="1"/>
    <col min="2819" max="2819" width="6.7109375" style="662" customWidth="1"/>
    <col min="2820" max="2820" width="7.140625" style="662" customWidth="1"/>
    <col min="2821" max="2821" width="9.140625" style="662" customWidth="1"/>
    <col min="2822" max="2822" width="8.28515625" style="662" bestFit="1" customWidth="1"/>
    <col min="2823" max="2823" width="10.42578125" style="662" customWidth="1"/>
    <col min="2824" max="2824" width="8.28515625" style="662" bestFit="1" customWidth="1"/>
    <col min="2825" max="2825" width="9" style="662" customWidth="1"/>
    <col min="2826" max="2826" width="8.28515625" style="662" bestFit="1" customWidth="1"/>
    <col min="2827" max="2827" width="8.140625" style="662" customWidth="1"/>
    <col min="2828" max="2828" width="7" style="662" bestFit="1" customWidth="1"/>
    <col min="2829" max="3072" width="12" style="662"/>
    <col min="3073" max="3073" width="24.85546875" style="662" customWidth="1"/>
    <col min="3074" max="3074" width="10.140625" style="662" customWidth="1"/>
    <col min="3075" max="3075" width="6.7109375" style="662" customWidth="1"/>
    <col min="3076" max="3076" width="7.140625" style="662" customWidth="1"/>
    <col min="3077" max="3077" width="9.140625" style="662" customWidth="1"/>
    <col min="3078" max="3078" width="8.28515625" style="662" bestFit="1" customWidth="1"/>
    <col min="3079" max="3079" width="10.42578125" style="662" customWidth="1"/>
    <col min="3080" max="3080" width="8.28515625" style="662" bestFit="1" customWidth="1"/>
    <col min="3081" max="3081" width="9" style="662" customWidth="1"/>
    <col min="3082" max="3082" width="8.28515625" style="662" bestFit="1" customWidth="1"/>
    <col min="3083" max="3083" width="8.140625" style="662" customWidth="1"/>
    <col min="3084" max="3084" width="7" style="662" bestFit="1" customWidth="1"/>
    <col min="3085" max="3328" width="12" style="662"/>
    <col min="3329" max="3329" width="24.85546875" style="662" customWidth="1"/>
    <col min="3330" max="3330" width="10.140625" style="662" customWidth="1"/>
    <col min="3331" max="3331" width="6.7109375" style="662" customWidth="1"/>
    <col min="3332" max="3332" width="7.140625" style="662" customWidth="1"/>
    <col min="3333" max="3333" width="9.140625" style="662" customWidth="1"/>
    <col min="3334" max="3334" width="8.28515625" style="662" bestFit="1" customWidth="1"/>
    <col min="3335" max="3335" width="10.42578125" style="662" customWidth="1"/>
    <col min="3336" max="3336" width="8.28515625" style="662" bestFit="1" customWidth="1"/>
    <col min="3337" max="3337" width="9" style="662" customWidth="1"/>
    <col min="3338" max="3338" width="8.28515625" style="662" bestFit="1" customWidth="1"/>
    <col min="3339" max="3339" width="8.140625" style="662" customWidth="1"/>
    <col min="3340" max="3340" width="7" style="662" bestFit="1" customWidth="1"/>
    <col min="3341" max="3584" width="12" style="662"/>
    <col min="3585" max="3585" width="24.85546875" style="662" customWidth="1"/>
    <col min="3586" max="3586" width="10.140625" style="662" customWidth="1"/>
    <col min="3587" max="3587" width="6.7109375" style="662" customWidth="1"/>
    <col min="3588" max="3588" width="7.140625" style="662" customWidth="1"/>
    <col min="3589" max="3589" width="9.140625" style="662" customWidth="1"/>
    <col min="3590" max="3590" width="8.28515625" style="662" bestFit="1" customWidth="1"/>
    <col min="3591" max="3591" width="10.42578125" style="662" customWidth="1"/>
    <col min="3592" max="3592" width="8.28515625" style="662" bestFit="1" customWidth="1"/>
    <col min="3593" max="3593" width="9" style="662" customWidth="1"/>
    <col min="3594" max="3594" width="8.28515625" style="662" bestFit="1" customWidth="1"/>
    <col min="3595" max="3595" width="8.140625" style="662" customWidth="1"/>
    <col min="3596" max="3596" width="7" style="662" bestFit="1" customWidth="1"/>
    <col min="3597" max="3840" width="12" style="662"/>
    <col min="3841" max="3841" width="24.85546875" style="662" customWidth="1"/>
    <col min="3842" max="3842" width="10.140625" style="662" customWidth="1"/>
    <col min="3843" max="3843" width="6.7109375" style="662" customWidth="1"/>
    <col min="3844" max="3844" width="7.140625" style="662" customWidth="1"/>
    <col min="3845" max="3845" width="9.140625" style="662" customWidth="1"/>
    <col min="3846" max="3846" width="8.28515625" style="662" bestFit="1" customWidth="1"/>
    <col min="3847" max="3847" width="10.42578125" style="662" customWidth="1"/>
    <col min="3848" max="3848" width="8.28515625" style="662" bestFit="1" customWidth="1"/>
    <col min="3849" max="3849" width="9" style="662" customWidth="1"/>
    <col min="3850" max="3850" width="8.28515625" style="662" bestFit="1" customWidth="1"/>
    <col min="3851" max="3851" width="8.140625" style="662" customWidth="1"/>
    <col min="3852" max="3852" width="7" style="662" bestFit="1" customWidth="1"/>
    <col min="3853" max="4096" width="12" style="662"/>
    <col min="4097" max="4097" width="24.85546875" style="662" customWidth="1"/>
    <col min="4098" max="4098" width="10.140625" style="662" customWidth="1"/>
    <col min="4099" max="4099" width="6.7109375" style="662" customWidth="1"/>
    <col min="4100" max="4100" width="7.140625" style="662" customWidth="1"/>
    <col min="4101" max="4101" width="9.140625" style="662" customWidth="1"/>
    <col min="4102" max="4102" width="8.28515625" style="662" bestFit="1" customWidth="1"/>
    <col min="4103" max="4103" width="10.42578125" style="662" customWidth="1"/>
    <col min="4104" max="4104" width="8.28515625" style="662" bestFit="1" customWidth="1"/>
    <col min="4105" max="4105" width="9" style="662" customWidth="1"/>
    <col min="4106" max="4106" width="8.28515625" style="662" bestFit="1" customWidth="1"/>
    <col min="4107" max="4107" width="8.140625" style="662" customWidth="1"/>
    <col min="4108" max="4108" width="7" style="662" bestFit="1" customWidth="1"/>
    <col min="4109" max="4352" width="12" style="662"/>
    <col min="4353" max="4353" width="24.85546875" style="662" customWidth="1"/>
    <col min="4354" max="4354" width="10.140625" style="662" customWidth="1"/>
    <col min="4355" max="4355" width="6.7109375" style="662" customWidth="1"/>
    <col min="4356" max="4356" width="7.140625" style="662" customWidth="1"/>
    <col min="4357" max="4357" width="9.140625" style="662" customWidth="1"/>
    <col min="4358" max="4358" width="8.28515625" style="662" bestFit="1" customWidth="1"/>
    <col min="4359" max="4359" width="10.42578125" style="662" customWidth="1"/>
    <col min="4360" max="4360" width="8.28515625" style="662" bestFit="1" customWidth="1"/>
    <col min="4361" max="4361" width="9" style="662" customWidth="1"/>
    <col min="4362" max="4362" width="8.28515625" style="662" bestFit="1" customWidth="1"/>
    <col min="4363" max="4363" width="8.140625" style="662" customWidth="1"/>
    <col min="4364" max="4364" width="7" style="662" bestFit="1" customWidth="1"/>
    <col min="4365" max="4608" width="12" style="662"/>
    <col min="4609" max="4609" width="24.85546875" style="662" customWidth="1"/>
    <col min="4610" max="4610" width="10.140625" style="662" customWidth="1"/>
    <col min="4611" max="4611" width="6.7109375" style="662" customWidth="1"/>
    <col min="4612" max="4612" width="7.140625" style="662" customWidth="1"/>
    <col min="4613" max="4613" width="9.140625" style="662" customWidth="1"/>
    <col min="4614" max="4614" width="8.28515625" style="662" bestFit="1" customWidth="1"/>
    <col min="4615" max="4615" width="10.42578125" style="662" customWidth="1"/>
    <col min="4616" max="4616" width="8.28515625" style="662" bestFit="1" customWidth="1"/>
    <col min="4617" max="4617" width="9" style="662" customWidth="1"/>
    <col min="4618" max="4618" width="8.28515625" style="662" bestFit="1" customWidth="1"/>
    <col min="4619" max="4619" width="8.140625" style="662" customWidth="1"/>
    <col min="4620" max="4620" width="7" style="662" bestFit="1" customWidth="1"/>
    <col min="4621" max="4864" width="12" style="662"/>
    <col min="4865" max="4865" width="24.85546875" style="662" customWidth="1"/>
    <col min="4866" max="4866" width="10.140625" style="662" customWidth="1"/>
    <col min="4867" max="4867" width="6.7109375" style="662" customWidth="1"/>
    <col min="4868" max="4868" width="7.140625" style="662" customWidth="1"/>
    <col min="4869" max="4869" width="9.140625" style="662" customWidth="1"/>
    <col min="4870" max="4870" width="8.28515625" style="662" bestFit="1" customWidth="1"/>
    <col min="4871" max="4871" width="10.42578125" style="662" customWidth="1"/>
    <col min="4872" max="4872" width="8.28515625" style="662" bestFit="1" customWidth="1"/>
    <col min="4873" max="4873" width="9" style="662" customWidth="1"/>
    <col min="4874" max="4874" width="8.28515625" style="662" bestFit="1" customWidth="1"/>
    <col min="4875" max="4875" width="8.140625" style="662" customWidth="1"/>
    <col min="4876" max="4876" width="7" style="662" bestFit="1" customWidth="1"/>
    <col min="4877" max="5120" width="12" style="662"/>
    <col min="5121" max="5121" width="24.85546875" style="662" customWidth="1"/>
    <col min="5122" max="5122" width="10.140625" style="662" customWidth="1"/>
    <col min="5123" max="5123" width="6.7109375" style="662" customWidth="1"/>
    <col min="5124" max="5124" width="7.140625" style="662" customWidth="1"/>
    <col min="5125" max="5125" width="9.140625" style="662" customWidth="1"/>
    <col min="5126" max="5126" width="8.28515625" style="662" bestFit="1" customWidth="1"/>
    <col min="5127" max="5127" width="10.42578125" style="662" customWidth="1"/>
    <col min="5128" max="5128" width="8.28515625" style="662" bestFit="1" customWidth="1"/>
    <col min="5129" max="5129" width="9" style="662" customWidth="1"/>
    <col min="5130" max="5130" width="8.28515625" style="662" bestFit="1" customWidth="1"/>
    <col min="5131" max="5131" width="8.140625" style="662" customWidth="1"/>
    <col min="5132" max="5132" width="7" style="662" bestFit="1" customWidth="1"/>
    <col min="5133" max="5376" width="12" style="662"/>
    <col min="5377" max="5377" width="24.85546875" style="662" customWidth="1"/>
    <col min="5378" max="5378" width="10.140625" style="662" customWidth="1"/>
    <col min="5379" max="5379" width="6.7109375" style="662" customWidth="1"/>
    <col min="5380" max="5380" width="7.140625" style="662" customWidth="1"/>
    <col min="5381" max="5381" width="9.140625" style="662" customWidth="1"/>
    <col min="5382" max="5382" width="8.28515625" style="662" bestFit="1" customWidth="1"/>
    <col min="5383" max="5383" width="10.42578125" style="662" customWidth="1"/>
    <col min="5384" max="5384" width="8.28515625" style="662" bestFit="1" customWidth="1"/>
    <col min="5385" max="5385" width="9" style="662" customWidth="1"/>
    <col min="5386" max="5386" width="8.28515625" style="662" bestFit="1" customWidth="1"/>
    <col min="5387" max="5387" width="8.140625" style="662" customWidth="1"/>
    <col min="5388" max="5388" width="7" style="662" bestFit="1" customWidth="1"/>
    <col min="5389" max="5632" width="12" style="662"/>
    <col min="5633" max="5633" width="24.85546875" style="662" customWidth="1"/>
    <col min="5634" max="5634" width="10.140625" style="662" customWidth="1"/>
    <col min="5635" max="5635" width="6.7109375" style="662" customWidth="1"/>
    <col min="5636" max="5636" width="7.140625" style="662" customWidth="1"/>
    <col min="5637" max="5637" width="9.140625" style="662" customWidth="1"/>
    <col min="5638" max="5638" width="8.28515625" style="662" bestFit="1" customWidth="1"/>
    <col min="5639" max="5639" width="10.42578125" style="662" customWidth="1"/>
    <col min="5640" max="5640" width="8.28515625" style="662" bestFit="1" customWidth="1"/>
    <col min="5641" max="5641" width="9" style="662" customWidth="1"/>
    <col min="5642" max="5642" width="8.28515625" style="662" bestFit="1" customWidth="1"/>
    <col min="5643" max="5643" width="8.140625" style="662" customWidth="1"/>
    <col min="5644" max="5644" width="7" style="662" bestFit="1" customWidth="1"/>
    <col min="5645" max="5888" width="12" style="662"/>
    <col min="5889" max="5889" width="24.85546875" style="662" customWidth="1"/>
    <col min="5890" max="5890" width="10.140625" style="662" customWidth="1"/>
    <col min="5891" max="5891" width="6.7109375" style="662" customWidth="1"/>
    <col min="5892" max="5892" width="7.140625" style="662" customWidth="1"/>
    <col min="5893" max="5893" width="9.140625" style="662" customWidth="1"/>
    <col min="5894" max="5894" width="8.28515625" style="662" bestFit="1" customWidth="1"/>
    <col min="5895" max="5895" width="10.42578125" style="662" customWidth="1"/>
    <col min="5896" max="5896" width="8.28515625" style="662" bestFit="1" customWidth="1"/>
    <col min="5897" max="5897" width="9" style="662" customWidth="1"/>
    <col min="5898" max="5898" width="8.28515625" style="662" bestFit="1" customWidth="1"/>
    <col min="5899" max="5899" width="8.140625" style="662" customWidth="1"/>
    <col min="5900" max="5900" width="7" style="662" bestFit="1" customWidth="1"/>
    <col min="5901" max="6144" width="12" style="662"/>
    <col min="6145" max="6145" width="24.85546875" style="662" customWidth="1"/>
    <col min="6146" max="6146" width="10.140625" style="662" customWidth="1"/>
    <col min="6147" max="6147" width="6.7109375" style="662" customWidth="1"/>
    <col min="6148" max="6148" width="7.140625" style="662" customWidth="1"/>
    <col min="6149" max="6149" width="9.140625" style="662" customWidth="1"/>
    <col min="6150" max="6150" width="8.28515625" style="662" bestFit="1" customWidth="1"/>
    <col min="6151" max="6151" width="10.42578125" style="662" customWidth="1"/>
    <col min="6152" max="6152" width="8.28515625" style="662" bestFit="1" customWidth="1"/>
    <col min="6153" max="6153" width="9" style="662" customWidth="1"/>
    <col min="6154" max="6154" width="8.28515625" style="662" bestFit="1" customWidth="1"/>
    <col min="6155" max="6155" width="8.140625" style="662" customWidth="1"/>
    <col min="6156" max="6156" width="7" style="662" bestFit="1" customWidth="1"/>
    <col min="6157" max="6400" width="12" style="662"/>
    <col min="6401" max="6401" width="24.85546875" style="662" customWidth="1"/>
    <col min="6402" max="6402" width="10.140625" style="662" customWidth="1"/>
    <col min="6403" max="6403" width="6.7109375" style="662" customWidth="1"/>
    <col min="6404" max="6404" width="7.140625" style="662" customWidth="1"/>
    <col min="6405" max="6405" width="9.140625" style="662" customWidth="1"/>
    <col min="6406" max="6406" width="8.28515625" style="662" bestFit="1" customWidth="1"/>
    <col min="6407" max="6407" width="10.42578125" style="662" customWidth="1"/>
    <col min="6408" max="6408" width="8.28515625" style="662" bestFit="1" customWidth="1"/>
    <col min="6409" max="6409" width="9" style="662" customWidth="1"/>
    <col min="6410" max="6410" width="8.28515625" style="662" bestFit="1" customWidth="1"/>
    <col min="6411" max="6411" width="8.140625" style="662" customWidth="1"/>
    <col min="6412" max="6412" width="7" style="662" bestFit="1" customWidth="1"/>
    <col min="6413" max="6656" width="12" style="662"/>
    <col min="6657" max="6657" width="24.85546875" style="662" customWidth="1"/>
    <col min="6658" max="6658" width="10.140625" style="662" customWidth="1"/>
    <col min="6659" max="6659" width="6.7109375" style="662" customWidth="1"/>
    <col min="6660" max="6660" width="7.140625" style="662" customWidth="1"/>
    <col min="6661" max="6661" width="9.140625" style="662" customWidth="1"/>
    <col min="6662" max="6662" width="8.28515625" style="662" bestFit="1" customWidth="1"/>
    <col min="6663" max="6663" width="10.42578125" style="662" customWidth="1"/>
    <col min="6664" max="6664" width="8.28515625" style="662" bestFit="1" customWidth="1"/>
    <col min="6665" max="6665" width="9" style="662" customWidth="1"/>
    <col min="6666" max="6666" width="8.28515625" style="662" bestFit="1" customWidth="1"/>
    <col min="6667" max="6667" width="8.140625" style="662" customWidth="1"/>
    <col min="6668" max="6668" width="7" style="662" bestFit="1" customWidth="1"/>
    <col min="6669" max="6912" width="12" style="662"/>
    <col min="6913" max="6913" width="24.85546875" style="662" customWidth="1"/>
    <col min="6914" max="6914" width="10.140625" style="662" customWidth="1"/>
    <col min="6915" max="6915" width="6.7109375" style="662" customWidth="1"/>
    <col min="6916" max="6916" width="7.140625" style="662" customWidth="1"/>
    <col min="6917" max="6917" width="9.140625" style="662" customWidth="1"/>
    <col min="6918" max="6918" width="8.28515625" style="662" bestFit="1" customWidth="1"/>
    <col min="6919" max="6919" width="10.42578125" style="662" customWidth="1"/>
    <col min="6920" max="6920" width="8.28515625" style="662" bestFit="1" customWidth="1"/>
    <col min="6921" max="6921" width="9" style="662" customWidth="1"/>
    <col min="6922" max="6922" width="8.28515625" style="662" bestFit="1" customWidth="1"/>
    <col min="6923" max="6923" width="8.140625" style="662" customWidth="1"/>
    <col min="6924" max="6924" width="7" style="662" bestFit="1" customWidth="1"/>
    <col min="6925" max="7168" width="12" style="662"/>
    <col min="7169" max="7169" width="24.85546875" style="662" customWidth="1"/>
    <col min="7170" max="7170" width="10.140625" style="662" customWidth="1"/>
    <col min="7171" max="7171" width="6.7109375" style="662" customWidth="1"/>
    <col min="7172" max="7172" width="7.140625" style="662" customWidth="1"/>
    <col min="7173" max="7173" width="9.140625" style="662" customWidth="1"/>
    <col min="7174" max="7174" width="8.28515625" style="662" bestFit="1" customWidth="1"/>
    <col min="7175" max="7175" width="10.42578125" style="662" customWidth="1"/>
    <col min="7176" max="7176" width="8.28515625" style="662" bestFit="1" customWidth="1"/>
    <col min="7177" max="7177" width="9" style="662" customWidth="1"/>
    <col min="7178" max="7178" width="8.28515625" style="662" bestFit="1" customWidth="1"/>
    <col min="7179" max="7179" width="8.140625" style="662" customWidth="1"/>
    <col min="7180" max="7180" width="7" style="662" bestFit="1" customWidth="1"/>
    <col min="7181" max="7424" width="12" style="662"/>
    <col min="7425" max="7425" width="24.85546875" style="662" customWidth="1"/>
    <col min="7426" max="7426" width="10.140625" style="662" customWidth="1"/>
    <col min="7427" max="7427" width="6.7109375" style="662" customWidth="1"/>
    <col min="7428" max="7428" width="7.140625" style="662" customWidth="1"/>
    <col min="7429" max="7429" width="9.140625" style="662" customWidth="1"/>
    <col min="7430" max="7430" width="8.28515625" style="662" bestFit="1" customWidth="1"/>
    <col min="7431" max="7431" width="10.42578125" style="662" customWidth="1"/>
    <col min="7432" max="7432" width="8.28515625" style="662" bestFit="1" customWidth="1"/>
    <col min="7433" max="7433" width="9" style="662" customWidth="1"/>
    <col min="7434" max="7434" width="8.28515625" style="662" bestFit="1" customWidth="1"/>
    <col min="7435" max="7435" width="8.140625" style="662" customWidth="1"/>
    <col min="7436" max="7436" width="7" style="662" bestFit="1" customWidth="1"/>
    <col min="7437" max="7680" width="12" style="662"/>
    <col min="7681" max="7681" width="24.85546875" style="662" customWidth="1"/>
    <col min="7682" max="7682" width="10.140625" style="662" customWidth="1"/>
    <col min="7683" max="7683" width="6.7109375" style="662" customWidth="1"/>
    <col min="7684" max="7684" width="7.140625" style="662" customWidth="1"/>
    <col min="7685" max="7685" width="9.140625" style="662" customWidth="1"/>
    <col min="7686" max="7686" width="8.28515625" style="662" bestFit="1" customWidth="1"/>
    <col min="7687" max="7687" width="10.42578125" style="662" customWidth="1"/>
    <col min="7688" max="7688" width="8.28515625" style="662" bestFit="1" customWidth="1"/>
    <col min="7689" max="7689" width="9" style="662" customWidth="1"/>
    <col min="7690" max="7690" width="8.28515625" style="662" bestFit="1" customWidth="1"/>
    <col min="7691" max="7691" width="8.140625" style="662" customWidth="1"/>
    <col min="7692" max="7692" width="7" style="662" bestFit="1" customWidth="1"/>
    <col min="7693" max="7936" width="12" style="662"/>
    <col min="7937" max="7937" width="24.85546875" style="662" customWidth="1"/>
    <col min="7938" max="7938" width="10.140625" style="662" customWidth="1"/>
    <col min="7939" max="7939" width="6.7109375" style="662" customWidth="1"/>
    <col min="7940" max="7940" width="7.140625" style="662" customWidth="1"/>
    <col min="7941" max="7941" width="9.140625" style="662" customWidth="1"/>
    <col min="7942" max="7942" width="8.28515625" style="662" bestFit="1" customWidth="1"/>
    <col min="7943" max="7943" width="10.42578125" style="662" customWidth="1"/>
    <col min="7944" max="7944" width="8.28515625" style="662" bestFit="1" customWidth="1"/>
    <col min="7945" max="7945" width="9" style="662" customWidth="1"/>
    <col min="7946" max="7946" width="8.28515625" style="662" bestFit="1" customWidth="1"/>
    <col min="7947" max="7947" width="8.140625" style="662" customWidth="1"/>
    <col min="7948" max="7948" width="7" style="662" bestFit="1" customWidth="1"/>
    <col min="7949" max="8192" width="12" style="662"/>
    <col min="8193" max="8193" width="24.85546875" style="662" customWidth="1"/>
    <col min="8194" max="8194" width="10.140625" style="662" customWidth="1"/>
    <col min="8195" max="8195" width="6.7109375" style="662" customWidth="1"/>
    <col min="8196" max="8196" width="7.140625" style="662" customWidth="1"/>
    <col min="8197" max="8197" width="9.140625" style="662" customWidth="1"/>
    <col min="8198" max="8198" width="8.28515625" style="662" bestFit="1" customWidth="1"/>
    <col min="8199" max="8199" width="10.42578125" style="662" customWidth="1"/>
    <col min="8200" max="8200" width="8.28515625" style="662" bestFit="1" customWidth="1"/>
    <col min="8201" max="8201" width="9" style="662" customWidth="1"/>
    <col min="8202" max="8202" width="8.28515625" style="662" bestFit="1" customWidth="1"/>
    <col min="8203" max="8203" width="8.140625" style="662" customWidth="1"/>
    <col min="8204" max="8204" width="7" style="662" bestFit="1" customWidth="1"/>
    <col min="8205" max="8448" width="12" style="662"/>
    <col min="8449" max="8449" width="24.85546875" style="662" customWidth="1"/>
    <col min="8450" max="8450" width="10.140625" style="662" customWidth="1"/>
    <col min="8451" max="8451" width="6.7109375" style="662" customWidth="1"/>
    <col min="8452" max="8452" width="7.140625" style="662" customWidth="1"/>
    <col min="8453" max="8453" width="9.140625" style="662" customWidth="1"/>
    <col min="8454" max="8454" width="8.28515625" style="662" bestFit="1" customWidth="1"/>
    <col min="8455" max="8455" width="10.42578125" style="662" customWidth="1"/>
    <col min="8456" max="8456" width="8.28515625" style="662" bestFit="1" customWidth="1"/>
    <col min="8457" max="8457" width="9" style="662" customWidth="1"/>
    <col min="8458" max="8458" width="8.28515625" style="662" bestFit="1" customWidth="1"/>
    <col min="8459" max="8459" width="8.140625" style="662" customWidth="1"/>
    <col min="8460" max="8460" width="7" style="662" bestFit="1" customWidth="1"/>
    <col min="8461" max="8704" width="12" style="662"/>
    <col min="8705" max="8705" width="24.85546875" style="662" customWidth="1"/>
    <col min="8706" max="8706" width="10.140625" style="662" customWidth="1"/>
    <col min="8707" max="8707" width="6.7109375" style="662" customWidth="1"/>
    <col min="8708" max="8708" width="7.140625" style="662" customWidth="1"/>
    <col min="8709" max="8709" width="9.140625" style="662" customWidth="1"/>
    <col min="8710" max="8710" width="8.28515625" style="662" bestFit="1" customWidth="1"/>
    <col min="8711" max="8711" width="10.42578125" style="662" customWidth="1"/>
    <col min="8712" max="8712" width="8.28515625" style="662" bestFit="1" customWidth="1"/>
    <col min="8713" max="8713" width="9" style="662" customWidth="1"/>
    <col min="8714" max="8714" width="8.28515625" style="662" bestFit="1" customWidth="1"/>
    <col min="8715" max="8715" width="8.140625" style="662" customWidth="1"/>
    <col min="8716" max="8716" width="7" style="662" bestFit="1" customWidth="1"/>
    <col min="8717" max="8960" width="12" style="662"/>
    <col min="8961" max="8961" width="24.85546875" style="662" customWidth="1"/>
    <col min="8962" max="8962" width="10.140625" style="662" customWidth="1"/>
    <col min="8963" max="8963" width="6.7109375" style="662" customWidth="1"/>
    <col min="8964" max="8964" width="7.140625" style="662" customWidth="1"/>
    <col min="8965" max="8965" width="9.140625" style="662" customWidth="1"/>
    <col min="8966" max="8966" width="8.28515625" style="662" bestFit="1" customWidth="1"/>
    <col min="8967" max="8967" width="10.42578125" style="662" customWidth="1"/>
    <col min="8968" max="8968" width="8.28515625" style="662" bestFit="1" customWidth="1"/>
    <col min="8969" max="8969" width="9" style="662" customWidth="1"/>
    <col min="8970" max="8970" width="8.28515625" style="662" bestFit="1" customWidth="1"/>
    <col min="8971" max="8971" width="8.140625" style="662" customWidth="1"/>
    <col min="8972" max="8972" width="7" style="662" bestFit="1" customWidth="1"/>
    <col min="8973" max="9216" width="12" style="662"/>
    <col min="9217" max="9217" width="24.85546875" style="662" customWidth="1"/>
    <col min="9218" max="9218" width="10.140625" style="662" customWidth="1"/>
    <col min="9219" max="9219" width="6.7109375" style="662" customWidth="1"/>
    <col min="9220" max="9220" width="7.140625" style="662" customWidth="1"/>
    <col min="9221" max="9221" width="9.140625" style="662" customWidth="1"/>
    <col min="9222" max="9222" width="8.28515625" style="662" bestFit="1" customWidth="1"/>
    <col min="9223" max="9223" width="10.42578125" style="662" customWidth="1"/>
    <col min="9224" max="9224" width="8.28515625" style="662" bestFit="1" customWidth="1"/>
    <col min="9225" max="9225" width="9" style="662" customWidth="1"/>
    <col min="9226" max="9226" width="8.28515625" style="662" bestFit="1" customWidth="1"/>
    <col min="9227" max="9227" width="8.140625" style="662" customWidth="1"/>
    <col min="9228" max="9228" width="7" style="662" bestFit="1" customWidth="1"/>
    <col min="9229" max="9472" width="12" style="662"/>
    <col min="9473" max="9473" width="24.85546875" style="662" customWidth="1"/>
    <col min="9474" max="9474" width="10.140625" style="662" customWidth="1"/>
    <col min="9475" max="9475" width="6.7109375" style="662" customWidth="1"/>
    <col min="9476" max="9476" width="7.140625" style="662" customWidth="1"/>
    <col min="9477" max="9477" width="9.140625" style="662" customWidth="1"/>
    <col min="9478" max="9478" width="8.28515625" style="662" bestFit="1" customWidth="1"/>
    <col min="9479" max="9479" width="10.42578125" style="662" customWidth="1"/>
    <col min="9480" max="9480" width="8.28515625" style="662" bestFit="1" customWidth="1"/>
    <col min="9481" max="9481" width="9" style="662" customWidth="1"/>
    <col min="9482" max="9482" width="8.28515625" style="662" bestFit="1" customWidth="1"/>
    <col min="9483" max="9483" width="8.140625" style="662" customWidth="1"/>
    <col min="9484" max="9484" width="7" style="662" bestFit="1" customWidth="1"/>
    <col min="9485" max="9728" width="12" style="662"/>
    <col min="9729" max="9729" width="24.85546875" style="662" customWidth="1"/>
    <col min="9730" max="9730" width="10.140625" style="662" customWidth="1"/>
    <col min="9731" max="9731" width="6.7109375" style="662" customWidth="1"/>
    <col min="9732" max="9732" width="7.140625" style="662" customWidth="1"/>
    <col min="9733" max="9733" width="9.140625" style="662" customWidth="1"/>
    <col min="9734" max="9734" width="8.28515625" style="662" bestFit="1" customWidth="1"/>
    <col min="9735" max="9735" width="10.42578125" style="662" customWidth="1"/>
    <col min="9736" max="9736" width="8.28515625" style="662" bestFit="1" customWidth="1"/>
    <col min="9737" max="9737" width="9" style="662" customWidth="1"/>
    <col min="9738" max="9738" width="8.28515625" style="662" bestFit="1" customWidth="1"/>
    <col min="9739" max="9739" width="8.140625" style="662" customWidth="1"/>
    <col min="9740" max="9740" width="7" style="662" bestFit="1" customWidth="1"/>
    <col min="9741" max="9984" width="12" style="662"/>
    <col min="9985" max="9985" width="24.85546875" style="662" customWidth="1"/>
    <col min="9986" max="9986" width="10.140625" style="662" customWidth="1"/>
    <col min="9987" max="9987" width="6.7109375" style="662" customWidth="1"/>
    <col min="9988" max="9988" width="7.140625" style="662" customWidth="1"/>
    <col min="9989" max="9989" width="9.140625" style="662" customWidth="1"/>
    <col min="9990" max="9990" width="8.28515625" style="662" bestFit="1" customWidth="1"/>
    <col min="9991" max="9991" width="10.42578125" style="662" customWidth="1"/>
    <col min="9992" max="9992" width="8.28515625" style="662" bestFit="1" customWidth="1"/>
    <col min="9993" max="9993" width="9" style="662" customWidth="1"/>
    <col min="9994" max="9994" width="8.28515625" style="662" bestFit="1" customWidth="1"/>
    <col min="9995" max="9995" width="8.140625" style="662" customWidth="1"/>
    <col min="9996" max="9996" width="7" style="662" bestFit="1" customWidth="1"/>
    <col min="9997" max="10240" width="12" style="662"/>
    <col min="10241" max="10241" width="24.85546875" style="662" customWidth="1"/>
    <col min="10242" max="10242" width="10.140625" style="662" customWidth="1"/>
    <col min="10243" max="10243" width="6.7109375" style="662" customWidth="1"/>
    <col min="10244" max="10244" width="7.140625" style="662" customWidth="1"/>
    <col min="10245" max="10245" width="9.140625" style="662" customWidth="1"/>
    <col min="10246" max="10246" width="8.28515625" style="662" bestFit="1" customWidth="1"/>
    <col min="10247" max="10247" width="10.42578125" style="662" customWidth="1"/>
    <col min="10248" max="10248" width="8.28515625" style="662" bestFit="1" customWidth="1"/>
    <col min="10249" max="10249" width="9" style="662" customWidth="1"/>
    <col min="10250" max="10250" width="8.28515625" style="662" bestFit="1" customWidth="1"/>
    <col min="10251" max="10251" width="8.140625" style="662" customWidth="1"/>
    <col min="10252" max="10252" width="7" style="662" bestFit="1" customWidth="1"/>
    <col min="10253" max="10496" width="12" style="662"/>
    <col min="10497" max="10497" width="24.85546875" style="662" customWidth="1"/>
    <col min="10498" max="10498" width="10.140625" style="662" customWidth="1"/>
    <col min="10499" max="10499" width="6.7109375" style="662" customWidth="1"/>
    <col min="10500" max="10500" width="7.140625" style="662" customWidth="1"/>
    <col min="10501" max="10501" width="9.140625" style="662" customWidth="1"/>
    <col min="10502" max="10502" width="8.28515625" style="662" bestFit="1" customWidth="1"/>
    <col min="10503" max="10503" width="10.42578125" style="662" customWidth="1"/>
    <col min="10504" max="10504" width="8.28515625" style="662" bestFit="1" customWidth="1"/>
    <col min="10505" max="10505" width="9" style="662" customWidth="1"/>
    <col min="10506" max="10506" width="8.28515625" style="662" bestFit="1" customWidth="1"/>
    <col min="10507" max="10507" width="8.140625" style="662" customWidth="1"/>
    <col min="10508" max="10508" width="7" style="662" bestFit="1" customWidth="1"/>
    <col min="10509" max="10752" width="12" style="662"/>
    <col min="10753" max="10753" width="24.85546875" style="662" customWidth="1"/>
    <col min="10754" max="10754" width="10.140625" style="662" customWidth="1"/>
    <col min="10755" max="10755" width="6.7109375" style="662" customWidth="1"/>
    <col min="10756" max="10756" width="7.140625" style="662" customWidth="1"/>
    <col min="10757" max="10757" width="9.140625" style="662" customWidth="1"/>
    <col min="10758" max="10758" width="8.28515625" style="662" bestFit="1" customWidth="1"/>
    <col min="10759" max="10759" width="10.42578125" style="662" customWidth="1"/>
    <col min="10760" max="10760" width="8.28515625" style="662" bestFit="1" customWidth="1"/>
    <col min="10761" max="10761" width="9" style="662" customWidth="1"/>
    <col min="10762" max="10762" width="8.28515625" style="662" bestFit="1" customWidth="1"/>
    <col min="10763" max="10763" width="8.140625" style="662" customWidth="1"/>
    <col min="10764" max="10764" width="7" style="662" bestFit="1" customWidth="1"/>
    <col min="10765" max="11008" width="12" style="662"/>
    <col min="11009" max="11009" width="24.85546875" style="662" customWidth="1"/>
    <col min="11010" max="11010" width="10.140625" style="662" customWidth="1"/>
    <col min="11011" max="11011" width="6.7109375" style="662" customWidth="1"/>
    <col min="11012" max="11012" width="7.140625" style="662" customWidth="1"/>
    <col min="11013" max="11013" width="9.140625" style="662" customWidth="1"/>
    <col min="11014" max="11014" width="8.28515625" style="662" bestFit="1" customWidth="1"/>
    <col min="11015" max="11015" width="10.42578125" style="662" customWidth="1"/>
    <col min="11016" max="11016" width="8.28515625" style="662" bestFit="1" customWidth="1"/>
    <col min="11017" max="11017" width="9" style="662" customWidth="1"/>
    <col min="11018" max="11018" width="8.28515625" style="662" bestFit="1" customWidth="1"/>
    <col min="11019" max="11019" width="8.140625" style="662" customWidth="1"/>
    <col min="11020" max="11020" width="7" style="662" bestFit="1" customWidth="1"/>
    <col min="11021" max="11264" width="12" style="662"/>
    <col min="11265" max="11265" width="24.85546875" style="662" customWidth="1"/>
    <col min="11266" max="11266" width="10.140625" style="662" customWidth="1"/>
    <col min="11267" max="11267" width="6.7109375" style="662" customWidth="1"/>
    <col min="11268" max="11268" width="7.140625" style="662" customWidth="1"/>
    <col min="11269" max="11269" width="9.140625" style="662" customWidth="1"/>
    <col min="11270" max="11270" width="8.28515625" style="662" bestFit="1" customWidth="1"/>
    <col min="11271" max="11271" width="10.42578125" style="662" customWidth="1"/>
    <col min="11272" max="11272" width="8.28515625" style="662" bestFit="1" customWidth="1"/>
    <col min="11273" max="11273" width="9" style="662" customWidth="1"/>
    <col min="11274" max="11274" width="8.28515625" style="662" bestFit="1" customWidth="1"/>
    <col min="11275" max="11275" width="8.140625" style="662" customWidth="1"/>
    <col min="11276" max="11276" width="7" style="662" bestFit="1" customWidth="1"/>
    <col min="11277" max="11520" width="12" style="662"/>
    <col min="11521" max="11521" width="24.85546875" style="662" customWidth="1"/>
    <col min="11522" max="11522" width="10.140625" style="662" customWidth="1"/>
    <col min="11523" max="11523" width="6.7109375" style="662" customWidth="1"/>
    <col min="11524" max="11524" width="7.140625" style="662" customWidth="1"/>
    <col min="11525" max="11525" width="9.140625" style="662" customWidth="1"/>
    <col min="11526" max="11526" width="8.28515625" style="662" bestFit="1" customWidth="1"/>
    <col min="11527" max="11527" width="10.42578125" style="662" customWidth="1"/>
    <col min="11528" max="11528" width="8.28515625" style="662" bestFit="1" customWidth="1"/>
    <col min="11529" max="11529" width="9" style="662" customWidth="1"/>
    <col min="11530" max="11530" width="8.28515625" style="662" bestFit="1" customWidth="1"/>
    <col min="11531" max="11531" width="8.140625" style="662" customWidth="1"/>
    <col min="11532" max="11532" width="7" style="662" bestFit="1" customWidth="1"/>
    <col min="11533" max="11776" width="12" style="662"/>
    <col min="11777" max="11777" width="24.85546875" style="662" customWidth="1"/>
    <col min="11778" max="11778" width="10.140625" style="662" customWidth="1"/>
    <col min="11779" max="11779" width="6.7109375" style="662" customWidth="1"/>
    <col min="11780" max="11780" width="7.140625" style="662" customWidth="1"/>
    <col min="11781" max="11781" width="9.140625" style="662" customWidth="1"/>
    <col min="11782" max="11782" width="8.28515625" style="662" bestFit="1" customWidth="1"/>
    <col min="11783" max="11783" width="10.42578125" style="662" customWidth="1"/>
    <col min="11784" max="11784" width="8.28515625" style="662" bestFit="1" customWidth="1"/>
    <col min="11785" max="11785" width="9" style="662" customWidth="1"/>
    <col min="11786" max="11786" width="8.28515625" style="662" bestFit="1" customWidth="1"/>
    <col min="11787" max="11787" width="8.140625" style="662" customWidth="1"/>
    <col min="11788" max="11788" width="7" style="662" bestFit="1" customWidth="1"/>
    <col min="11789" max="12032" width="12" style="662"/>
    <col min="12033" max="12033" width="24.85546875" style="662" customWidth="1"/>
    <col min="12034" max="12034" width="10.140625" style="662" customWidth="1"/>
    <col min="12035" max="12035" width="6.7109375" style="662" customWidth="1"/>
    <col min="12036" max="12036" width="7.140625" style="662" customWidth="1"/>
    <col min="12037" max="12037" width="9.140625" style="662" customWidth="1"/>
    <col min="12038" max="12038" width="8.28515625" style="662" bestFit="1" customWidth="1"/>
    <col min="12039" max="12039" width="10.42578125" style="662" customWidth="1"/>
    <col min="12040" max="12040" width="8.28515625" style="662" bestFit="1" customWidth="1"/>
    <col min="12041" max="12041" width="9" style="662" customWidth="1"/>
    <col min="12042" max="12042" width="8.28515625" style="662" bestFit="1" customWidth="1"/>
    <col min="12043" max="12043" width="8.140625" style="662" customWidth="1"/>
    <col min="12044" max="12044" width="7" style="662" bestFit="1" customWidth="1"/>
    <col min="12045" max="12288" width="12" style="662"/>
    <col min="12289" max="12289" width="24.85546875" style="662" customWidth="1"/>
    <col min="12290" max="12290" width="10.140625" style="662" customWidth="1"/>
    <col min="12291" max="12291" width="6.7109375" style="662" customWidth="1"/>
    <col min="12292" max="12292" width="7.140625" style="662" customWidth="1"/>
    <col min="12293" max="12293" width="9.140625" style="662" customWidth="1"/>
    <col min="12294" max="12294" width="8.28515625" style="662" bestFit="1" customWidth="1"/>
    <col min="12295" max="12295" width="10.42578125" style="662" customWidth="1"/>
    <col min="12296" max="12296" width="8.28515625" style="662" bestFit="1" customWidth="1"/>
    <col min="12297" max="12297" width="9" style="662" customWidth="1"/>
    <col min="12298" max="12298" width="8.28515625" style="662" bestFit="1" customWidth="1"/>
    <col min="12299" max="12299" width="8.140625" style="662" customWidth="1"/>
    <col min="12300" max="12300" width="7" style="662" bestFit="1" customWidth="1"/>
    <col min="12301" max="12544" width="12" style="662"/>
    <col min="12545" max="12545" width="24.85546875" style="662" customWidth="1"/>
    <col min="12546" max="12546" width="10.140625" style="662" customWidth="1"/>
    <col min="12547" max="12547" width="6.7109375" style="662" customWidth="1"/>
    <col min="12548" max="12548" width="7.140625" style="662" customWidth="1"/>
    <col min="12549" max="12549" width="9.140625" style="662" customWidth="1"/>
    <col min="12550" max="12550" width="8.28515625" style="662" bestFit="1" customWidth="1"/>
    <col min="12551" max="12551" width="10.42578125" style="662" customWidth="1"/>
    <col min="12552" max="12552" width="8.28515625" style="662" bestFit="1" customWidth="1"/>
    <col min="12553" max="12553" width="9" style="662" customWidth="1"/>
    <col min="12554" max="12554" width="8.28515625" style="662" bestFit="1" customWidth="1"/>
    <col min="12555" max="12555" width="8.140625" style="662" customWidth="1"/>
    <col min="12556" max="12556" width="7" style="662" bestFit="1" customWidth="1"/>
    <col min="12557" max="12800" width="12" style="662"/>
    <col min="12801" max="12801" width="24.85546875" style="662" customWidth="1"/>
    <col min="12802" max="12802" width="10.140625" style="662" customWidth="1"/>
    <col min="12803" max="12803" width="6.7109375" style="662" customWidth="1"/>
    <col min="12804" max="12804" width="7.140625" style="662" customWidth="1"/>
    <col min="12805" max="12805" width="9.140625" style="662" customWidth="1"/>
    <col min="12806" max="12806" width="8.28515625" style="662" bestFit="1" customWidth="1"/>
    <col min="12807" max="12807" width="10.42578125" style="662" customWidth="1"/>
    <col min="12808" max="12808" width="8.28515625" style="662" bestFit="1" customWidth="1"/>
    <col min="12809" max="12809" width="9" style="662" customWidth="1"/>
    <col min="12810" max="12810" width="8.28515625" style="662" bestFit="1" customWidth="1"/>
    <col min="12811" max="12811" width="8.140625" style="662" customWidth="1"/>
    <col min="12812" max="12812" width="7" style="662" bestFit="1" customWidth="1"/>
    <col min="12813" max="13056" width="12" style="662"/>
    <col min="13057" max="13057" width="24.85546875" style="662" customWidth="1"/>
    <col min="13058" max="13058" width="10.140625" style="662" customWidth="1"/>
    <col min="13059" max="13059" width="6.7109375" style="662" customWidth="1"/>
    <col min="13060" max="13060" width="7.140625" style="662" customWidth="1"/>
    <col min="13061" max="13061" width="9.140625" style="662" customWidth="1"/>
    <col min="13062" max="13062" width="8.28515625" style="662" bestFit="1" customWidth="1"/>
    <col min="13063" max="13063" width="10.42578125" style="662" customWidth="1"/>
    <col min="13064" max="13064" width="8.28515625" style="662" bestFit="1" customWidth="1"/>
    <col min="13065" max="13065" width="9" style="662" customWidth="1"/>
    <col min="13066" max="13066" width="8.28515625" style="662" bestFit="1" customWidth="1"/>
    <col min="13067" max="13067" width="8.140625" style="662" customWidth="1"/>
    <col min="13068" max="13068" width="7" style="662" bestFit="1" customWidth="1"/>
    <col min="13069" max="13312" width="12" style="662"/>
    <col min="13313" max="13313" width="24.85546875" style="662" customWidth="1"/>
    <col min="13314" max="13314" width="10.140625" style="662" customWidth="1"/>
    <col min="13315" max="13315" width="6.7109375" style="662" customWidth="1"/>
    <col min="13316" max="13316" width="7.140625" style="662" customWidth="1"/>
    <col min="13317" max="13317" width="9.140625" style="662" customWidth="1"/>
    <col min="13318" max="13318" width="8.28515625" style="662" bestFit="1" customWidth="1"/>
    <col min="13319" max="13319" width="10.42578125" style="662" customWidth="1"/>
    <col min="13320" max="13320" width="8.28515625" style="662" bestFit="1" customWidth="1"/>
    <col min="13321" max="13321" width="9" style="662" customWidth="1"/>
    <col min="13322" max="13322" width="8.28515625" style="662" bestFit="1" customWidth="1"/>
    <col min="13323" max="13323" width="8.140625" style="662" customWidth="1"/>
    <col min="13324" max="13324" width="7" style="662" bestFit="1" customWidth="1"/>
    <col min="13325" max="13568" width="12" style="662"/>
    <col min="13569" max="13569" width="24.85546875" style="662" customWidth="1"/>
    <col min="13570" max="13570" width="10.140625" style="662" customWidth="1"/>
    <col min="13571" max="13571" width="6.7109375" style="662" customWidth="1"/>
    <col min="13572" max="13572" width="7.140625" style="662" customWidth="1"/>
    <col min="13573" max="13573" width="9.140625" style="662" customWidth="1"/>
    <col min="13574" max="13574" width="8.28515625" style="662" bestFit="1" customWidth="1"/>
    <col min="13575" max="13575" width="10.42578125" style="662" customWidth="1"/>
    <col min="13576" max="13576" width="8.28515625" style="662" bestFit="1" customWidth="1"/>
    <col min="13577" max="13577" width="9" style="662" customWidth="1"/>
    <col min="13578" max="13578" width="8.28515625" style="662" bestFit="1" customWidth="1"/>
    <col min="13579" max="13579" width="8.140625" style="662" customWidth="1"/>
    <col min="13580" max="13580" width="7" style="662" bestFit="1" customWidth="1"/>
    <col min="13581" max="13824" width="12" style="662"/>
    <col min="13825" max="13825" width="24.85546875" style="662" customWidth="1"/>
    <col min="13826" max="13826" width="10.140625" style="662" customWidth="1"/>
    <col min="13827" max="13827" width="6.7109375" style="662" customWidth="1"/>
    <col min="13828" max="13828" width="7.140625" style="662" customWidth="1"/>
    <col min="13829" max="13829" width="9.140625" style="662" customWidth="1"/>
    <col min="13830" max="13830" width="8.28515625" style="662" bestFit="1" customWidth="1"/>
    <col min="13831" max="13831" width="10.42578125" style="662" customWidth="1"/>
    <col min="13832" max="13832" width="8.28515625" style="662" bestFit="1" customWidth="1"/>
    <col min="13833" max="13833" width="9" style="662" customWidth="1"/>
    <col min="13834" max="13834" width="8.28515625" style="662" bestFit="1" customWidth="1"/>
    <col min="13835" max="13835" width="8.140625" style="662" customWidth="1"/>
    <col min="13836" max="13836" width="7" style="662" bestFit="1" customWidth="1"/>
    <col min="13837" max="14080" width="12" style="662"/>
    <col min="14081" max="14081" width="24.85546875" style="662" customWidth="1"/>
    <col min="14082" max="14082" width="10.140625" style="662" customWidth="1"/>
    <col min="14083" max="14083" width="6.7109375" style="662" customWidth="1"/>
    <col min="14084" max="14084" width="7.140625" style="662" customWidth="1"/>
    <col min="14085" max="14085" width="9.140625" style="662" customWidth="1"/>
    <col min="14086" max="14086" width="8.28515625" style="662" bestFit="1" customWidth="1"/>
    <col min="14087" max="14087" width="10.42578125" style="662" customWidth="1"/>
    <col min="14088" max="14088" width="8.28515625" style="662" bestFit="1" customWidth="1"/>
    <col min="14089" max="14089" width="9" style="662" customWidth="1"/>
    <col min="14090" max="14090" width="8.28515625" style="662" bestFit="1" customWidth="1"/>
    <col min="14091" max="14091" width="8.140625" style="662" customWidth="1"/>
    <col min="14092" max="14092" width="7" style="662" bestFit="1" customWidth="1"/>
    <col min="14093" max="14336" width="12" style="662"/>
    <col min="14337" max="14337" width="24.85546875" style="662" customWidth="1"/>
    <col min="14338" max="14338" width="10.140625" style="662" customWidth="1"/>
    <col min="14339" max="14339" width="6.7109375" style="662" customWidth="1"/>
    <col min="14340" max="14340" width="7.140625" style="662" customWidth="1"/>
    <col min="14341" max="14341" width="9.140625" style="662" customWidth="1"/>
    <col min="14342" max="14342" width="8.28515625" style="662" bestFit="1" customWidth="1"/>
    <col min="14343" max="14343" width="10.42578125" style="662" customWidth="1"/>
    <col min="14344" max="14344" width="8.28515625" style="662" bestFit="1" customWidth="1"/>
    <col min="14345" max="14345" width="9" style="662" customWidth="1"/>
    <col min="14346" max="14346" width="8.28515625" style="662" bestFit="1" customWidth="1"/>
    <col min="14347" max="14347" width="8.140625" style="662" customWidth="1"/>
    <col min="14348" max="14348" width="7" style="662" bestFit="1" customWidth="1"/>
    <col min="14349" max="14592" width="12" style="662"/>
    <col min="14593" max="14593" width="24.85546875" style="662" customWidth="1"/>
    <col min="14594" max="14594" width="10.140625" style="662" customWidth="1"/>
    <col min="14595" max="14595" width="6.7109375" style="662" customWidth="1"/>
    <col min="14596" max="14596" width="7.140625" style="662" customWidth="1"/>
    <col min="14597" max="14597" width="9.140625" style="662" customWidth="1"/>
    <col min="14598" max="14598" width="8.28515625" style="662" bestFit="1" customWidth="1"/>
    <col min="14599" max="14599" width="10.42578125" style="662" customWidth="1"/>
    <col min="14600" max="14600" width="8.28515625" style="662" bestFit="1" customWidth="1"/>
    <col min="14601" max="14601" width="9" style="662" customWidth="1"/>
    <col min="14602" max="14602" width="8.28515625" style="662" bestFit="1" customWidth="1"/>
    <col min="14603" max="14603" width="8.140625" style="662" customWidth="1"/>
    <col min="14604" max="14604" width="7" style="662" bestFit="1" customWidth="1"/>
    <col min="14605" max="14848" width="12" style="662"/>
    <col min="14849" max="14849" width="24.85546875" style="662" customWidth="1"/>
    <col min="14850" max="14850" width="10.140625" style="662" customWidth="1"/>
    <col min="14851" max="14851" width="6.7109375" style="662" customWidth="1"/>
    <col min="14852" max="14852" width="7.140625" style="662" customWidth="1"/>
    <col min="14853" max="14853" width="9.140625" style="662" customWidth="1"/>
    <col min="14854" max="14854" width="8.28515625" style="662" bestFit="1" customWidth="1"/>
    <col min="14855" max="14855" width="10.42578125" style="662" customWidth="1"/>
    <col min="14856" max="14856" width="8.28515625" style="662" bestFit="1" customWidth="1"/>
    <col min="14857" max="14857" width="9" style="662" customWidth="1"/>
    <col min="14858" max="14858" width="8.28515625" style="662" bestFit="1" customWidth="1"/>
    <col min="14859" max="14859" width="8.140625" style="662" customWidth="1"/>
    <col min="14860" max="14860" width="7" style="662" bestFit="1" customWidth="1"/>
    <col min="14861" max="15104" width="12" style="662"/>
    <col min="15105" max="15105" width="24.85546875" style="662" customWidth="1"/>
    <col min="15106" max="15106" width="10.140625" style="662" customWidth="1"/>
    <col min="15107" max="15107" width="6.7109375" style="662" customWidth="1"/>
    <col min="15108" max="15108" width="7.140625" style="662" customWidth="1"/>
    <col min="15109" max="15109" width="9.140625" style="662" customWidth="1"/>
    <col min="15110" max="15110" width="8.28515625" style="662" bestFit="1" customWidth="1"/>
    <col min="15111" max="15111" width="10.42578125" style="662" customWidth="1"/>
    <col min="15112" max="15112" width="8.28515625" style="662" bestFit="1" customWidth="1"/>
    <col min="15113" max="15113" width="9" style="662" customWidth="1"/>
    <col min="15114" max="15114" width="8.28515625" style="662" bestFit="1" customWidth="1"/>
    <col min="15115" max="15115" width="8.140625" style="662" customWidth="1"/>
    <col min="15116" max="15116" width="7" style="662" bestFit="1" customWidth="1"/>
    <col min="15117" max="15360" width="12" style="662"/>
    <col min="15361" max="15361" width="24.85546875" style="662" customWidth="1"/>
    <col min="15362" max="15362" width="10.140625" style="662" customWidth="1"/>
    <col min="15363" max="15363" width="6.7109375" style="662" customWidth="1"/>
    <col min="15364" max="15364" width="7.140625" style="662" customWidth="1"/>
    <col min="15365" max="15365" width="9.140625" style="662" customWidth="1"/>
    <col min="15366" max="15366" width="8.28515625" style="662" bestFit="1" customWidth="1"/>
    <col min="15367" max="15367" width="10.42578125" style="662" customWidth="1"/>
    <col min="15368" max="15368" width="8.28515625" style="662" bestFit="1" customWidth="1"/>
    <col min="15369" max="15369" width="9" style="662" customWidth="1"/>
    <col min="15370" max="15370" width="8.28515625" style="662" bestFit="1" customWidth="1"/>
    <col min="15371" max="15371" width="8.140625" style="662" customWidth="1"/>
    <col min="15372" max="15372" width="7" style="662" bestFit="1" customWidth="1"/>
    <col min="15373" max="15616" width="12" style="662"/>
    <col min="15617" max="15617" width="24.85546875" style="662" customWidth="1"/>
    <col min="15618" max="15618" width="10.140625" style="662" customWidth="1"/>
    <col min="15619" max="15619" width="6.7109375" style="662" customWidth="1"/>
    <col min="15620" max="15620" width="7.140625" style="662" customWidth="1"/>
    <col min="15621" max="15621" width="9.140625" style="662" customWidth="1"/>
    <col min="15622" max="15622" width="8.28515625" style="662" bestFit="1" customWidth="1"/>
    <col min="15623" max="15623" width="10.42578125" style="662" customWidth="1"/>
    <col min="15624" max="15624" width="8.28515625" style="662" bestFit="1" customWidth="1"/>
    <col min="15625" max="15625" width="9" style="662" customWidth="1"/>
    <col min="15626" max="15626" width="8.28515625" style="662" bestFit="1" customWidth="1"/>
    <col min="15627" max="15627" width="8.140625" style="662" customWidth="1"/>
    <col min="15628" max="15628" width="7" style="662" bestFit="1" customWidth="1"/>
    <col min="15629" max="15872" width="12" style="662"/>
    <col min="15873" max="15873" width="24.85546875" style="662" customWidth="1"/>
    <col min="15874" max="15874" width="10.140625" style="662" customWidth="1"/>
    <col min="15875" max="15875" width="6.7109375" style="662" customWidth="1"/>
    <col min="15876" max="15876" width="7.140625" style="662" customWidth="1"/>
    <col min="15877" max="15877" width="9.140625" style="662" customWidth="1"/>
    <col min="15878" max="15878" width="8.28515625" style="662" bestFit="1" customWidth="1"/>
    <col min="15879" max="15879" width="10.42578125" style="662" customWidth="1"/>
    <col min="15880" max="15880" width="8.28515625" style="662" bestFit="1" customWidth="1"/>
    <col min="15881" max="15881" width="9" style="662" customWidth="1"/>
    <col min="15882" max="15882" width="8.28515625" style="662" bestFit="1" customWidth="1"/>
    <col min="15883" max="15883" width="8.140625" style="662" customWidth="1"/>
    <col min="15884" max="15884" width="7" style="662" bestFit="1" customWidth="1"/>
    <col min="15885" max="16128" width="12" style="662"/>
    <col min="16129" max="16129" width="24.85546875" style="662" customWidth="1"/>
    <col min="16130" max="16130" width="10.140625" style="662" customWidth="1"/>
    <col min="16131" max="16131" width="6.7109375" style="662" customWidth="1"/>
    <col min="16132" max="16132" width="7.140625" style="662" customWidth="1"/>
    <col min="16133" max="16133" width="9.140625" style="662" customWidth="1"/>
    <col min="16134" max="16134" width="8.28515625" style="662" bestFit="1" customWidth="1"/>
    <col min="16135" max="16135" width="10.42578125" style="662" customWidth="1"/>
    <col min="16136" max="16136" width="8.28515625" style="662" bestFit="1" customWidth="1"/>
    <col min="16137" max="16137" width="9" style="662" customWidth="1"/>
    <col min="16138" max="16138" width="8.28515625" style="662" bestFit="1" customWidth="1"/>
    <col min="16139" max="16139" width="8.140625" style="662" customWidth="1"/>
    <col min="16140" max="16140" width="7" style="662" bestFit="1" customWidth="1"/>
    <col min="16141" max="16384" width="12" style="662"/>
  </cols>
  <sheetData>
    <row r="1" spans="1:13">
      <c r="A1" s="1894" t="s">
        <v>1390</v>
      </c>
      <c r="B1" s="1894"/>
      <c r="C1" s="1894"/>
      <c r="D1" s="1894"/>
      <c r="E1" s="1894"/>
      <c r="F1" s="1894"/>
      <c r="G1" s="1894"/>
      <c r="H1" s="1894"/>
      <c r="I1" s="1894"/>
      <c r="J1" s="1894"/>
      <c r="K1" s="1894"/>
      <c r="L1" s="1894"/>
    </row>
    <row r="2" spans="1:13">
      <c r="A2" s="2075" t="s">
        <v>1274</v>
      </c>
      <c r="B2" s="2075"/>
      <c r="C2" s="2075"/>
      <c r="D2" s="2075"/>
      <c r="E2" s="2075"/>
      <c r="F2" s="2075"/>
      <c r="G2" s="2075"/>
      <c r="H2" s="2075"/>
      <c r="I2" s="2075"/>
      <c r="J2" s="2075"/>
      <c r="K2" s="2075"/>
      <c r="L2" s="2075"/>
    </row>
    <row r="3" spans="1:13" ht="16.5" thickBot="1">
      <c r="A3" s="2075"/>
      <c r="B3" s="2075"/>
      <c r="C3" s="2075"/>
      <c r="D3" s="2075"/>
      <c r="E3" s="2075"/>
      <c r="F3" s="2075"/>
      <c r="G3" s="2075"/>
      <c r="H3" s="2075"/>
      <c r="I3" s="2075"/>
      <c r="J3" s="2075"/>
      <c r="K3" s="2075"/>
      <c r="L3" s="2075"/>
      <c r="M3" s="164"/>
    </row>
    <row r="4" spans="1:13" ht="26.25" customHeight="1" thickTop="1">
      <c r="A4" s="2076" t="s">
        <v>1275</v>
      </c>
      <c r="B4" s="2079" t="s">
        <v>1276</v>
      </c>
      <c r="C4" s="2080"/>
      <c r="D4" s="2081"/>
      <c r="E4" s="2080" t="s">
        <v>1384</v>
      </c>
      <c r="F4" s="2080"/>
      <c r="G4" s="2080"/>
      <c r="H4" s="2080"/>
      <c r="I4" s="2080"/>
      <c r="J4" s="2080"/>
      <c r="K4" s="2080"/>
      <c r="L4" s="2082"/>
    </row>
    <row r="5" spans="1:13" ht="26.25" customHeight="1">
      <c r="A5" s="2077"/>
      <c r="B5" s="2083" t="s">
        <v>144</v>
      </c>
      <c r="C5" s="2084"/>
      <c r="D5" s="2085"/>
      <c r="E5" s="2086" t="s">
        <v>144</v>
      </c>
      <c r="F5" s="2087"/>
      <c r="G5" s="2087"/>
      <c r="H5" s="2087"/>
      <c r="I5" s="2087"/>
      <c r="J5" s="2087"/>
      <c r="K5" s="2087"/>
      <c r="L5" s="2088"/>
    </row>
    <row r="6" spans="1:13" ht="26.25" customHeight="1">
      <c r="A6" s="2077"/>
      <c r="B6" s="1460"/>
      <c r="C6" s="1460"/>
      <c r="D6" s="1460"/>
      <c r="E6" s="2086">
        <v>2016</v>
      </c>
      <c r="F6" s="2093"/>
      <c r="G6" s="2089">
        <v>2017</v>
      </c>
      <c r="H6" s="2089"/>
      <c r="I6" s="2089">
        <v>2018</v>
      </c>
      <c r="J6" s="2089"/>
      <c r="K6" s="2089" t="s">
        <v>133</v>
      </c>
      <c r="L6" s="2090"/>
    </row>
    <row r="7" spans="1:13" ht="26.25" customHeight="1">
      <c r="A7" s="2077"/>
      <c r="B7" s="1462">
        <v>2016</v>
      </c>
      <c r="C7" s="1462">
        <v>2017</v>
      </c>
      <c r="D7" s="1462">
        <v>2018</v>
      </c>
      <c r="E7" s="1463">
        <v>1</v>
      </c>
      <c r="F7" s="1464">
        <v>2</v>
      </c>
      <c r="G7" s="1461">
        <v>3</v>
      </c>
      <c r="H7" s="1465">
        <v>4</v>
      </c>
      <c r="I7" s="1461">
        <v>5</v>
      </c>
      <c r="J7" s="1461">
        <v>6</v>
      </c>
      <c r="K7" s="2091" t="s">
        <v>1382</v>
      </c>
      <c r="L7" s="2092" t="s">
        <v>1383</v>
      </c>
    </row>
    <row r="8" spans="1:13" ht="26.25" customHeight="1">
      <c r="A8" s="2078"/>
      <c r="B8" s="1466"/>
      <c r="C8" s="1431"/>
      <c r="D8" s="1467"/>
      <c r="E8" s="1464" t="s">
        <v>1277</v>
      </c>
      <c r="F8" s="1463" t="s">
        <v>1278</v>
      </c>
      <c r="G8" s="1463" t="s">
        <v>1277</v>
      </c>
      <c r="H8" s="1463" t="s">
        <v>1278</v>
      </c>
      <c r="I8" s="1463" t="s">
        <v>1277</v>
      </c>
      <c r="J8" s="1463" t="s">
        <v>1278</v>
      </c>
      <c r="K8" s="2067"/>
      <c r="L8" s="2069"/>
    </row>
    <row r="9" spans="1:13" ht="26.25" customHeight="1">
      <c r="A9" s="1481" t="s">
        <v>1279</v>
      </c>
      <c r="B9" s="1468">
        <v>185</v>
      </c>
      <c r="C9" s="1468">
        <v>151</v>
      </c>
      <c r="D9" s="1468">
        <v>147</v>
      </c>
      <c r="E9" s="1469">
        <v>1713129.8200000003</v>
      </c>
      <c r="F9" s="1470">
        <v>85.715792185086372</v>
      </c>
      <c r="G9" s="1469">
        <v>1515834.87</v>
      </c>
      <c r="H9" s="1471">
        <v>83.756748084184423</v>
      </c>
      <c r="I9" s="1472">
        <v>1198132.2384919999</v>
      </c>
      <c r="J9" s="1471">
        <v>80.88812658472861</v>
      </c>
      <c r="K9" s="1470">
        <v>-11.516637425644731</v>
      </c>
      <c r="L9" s="1482">
        <v>-20.958920908581575</v>
      </c>
      <c r="M9" s="1453"/>
    </row>
    <row r="10" spans="1:13" ht="26.25" customHeight="1">
      <c r="A10" s="1483" t="s">
        <v>1280</v>
      </c>
      <c r="B10" s="1468">
        <v>28</v>
      </c>
      <c r="C10" s="1473">
        <v>27</v>
      </c>
      <c r="D10" s="1468">
        <v>27</v>
      </c>
      <c r="E10" s="1471">
        <v>1099785.1000000001</v>
      </c>
      <c r="F10" s="1470">
        <v>55.027324829273262</v>
      </c>
      <c r="G10" s="1472">
        <v>951486.78</v>
      </c>
      <c r="H10" s="1471">
        <v>52.57395783347549</v>
      </c>
      <c r="I10" s="1471">
        <v>806821.24397199997</v>
      </c>
      <c r="J10" s="1471">
        <v>54.469996563815101</v>
      </c>
      <c r="K10" s="1470">
        <v>-13.484299796387504</v>
      </c>
      <c r="L10" s="1482">
        <v>-15.204156176294958</v>
      </c>
      <c r="M10" s="1453"/>
    </row>
    <row r="11" spans="1:13" ht="26.25" customHeight="1">
      <c r="A11" s="1483" t="s">
        <v>1281</v>
      </c>
      <c r="B11" s="1468">
        <v>92</v>
      </c>
      <c r="C11" s="1473">
        <v>71</v>
      </c>
      <c r="D11" s="1468">
        <v>33</v>
      </c>
      <c r="E11" s="1471">
        <v>247171.55</v>
      </c>
      <c r="F11" s="1470">
        <v>12.367133515815912</v>
      </c>
      <c r="G11" s="1472">
        <v>211659.23</v>
      </c>
      <c r="H11" s="1471">
        <v>11.695131941912942</v>
      </c>
      <c r="I11" s="1471">
        <v>74940.725202000001</v>
      </c>
      <c r="J11" s="1471">
        <v>5.0593871625725502</v>
      </c>
      <c r="K11" s="1470">
        <v>-14.367478781437413</v>
      </c>
      <c r="L11" s="1482">
        <v>-64.593689015121157</v>
      </c>
      <c r="M11" s="1453"/>
    </row>
    <row r="12" spans="1:13" ht="26.25" customHeight="1">
      <c r="A12" s="1483" t="s">
        <v>1282</v>
      </c>
      <c r="B12" s="1468">
        <v>43</v>
      </c>
      <c r="C12" s="1473">
        <v>31</v>
      </c>
      <c r="D12" s="1468">
        <v>27</v>
      </c>
      <c r="E12" s="1471">
        <v>63573.62</v>
      </c>
      <c r="F12" s="1470">
        <v>3.1808816452530433</v>
      </c>
      <c r="G12" s="1472">
        <v>51687.22</v>
      </c>
      <c r="H12" s="1471">
        <v>2.8559532112569879</v>
      </c>
      <c r="I12" s="1472">
        <v>19306.007763000001</v>
      </c>
      <c r="J12" s="1471">
        <v>1.3033843424034737</v>
      </c>
      <c r="K12" s="1470">
        <v>-18.69706334168167</v>
      </c>
      <c r="L12" s="1482">
        <v>-62.648392072547139</v>
      </c>
      <c r="M12" s="1453"/>
    </row>
    <row r="13" spans="1:13" ht="26.25" customHeight="1">
      <c r="A13" s="1483" t="s">
        <v>1283</v>
      </c>
      <c r="B13" s="1474"/>
      <c r="C13" s="1474"/>
      <c r="D13" s="1475">
        <v>38</v>
      </c>
      <c r="E13" s="1476"/>
      <c r="F13" s="1477">
        <v>0</v>
      </c>
      <c r="G13" s="1476"/>
      <c r="H13" s="1478">
        <v>0</v>
      </c>
      <c r="I13" s="1479">
        <v>92344.597640000007</v>
      </c>
      <c r="J13" s="1471">
        <v>6.2343548260762587</v>
      </c>
      <c r="K13" s="1477"/>
      <c r="L13" s="1484"/>
      <c r="M13" s="1453"/>
    </row>
    <row r="14" spans="1:13" ht="26.25" customHeight="1">
      <c r="A14" s="1483" t="s">
        <v>1284</v>
      </c>
      <c r="B14" s="1468">
        <v>22</v>
      </c>
      <c r="C14" s="1468">
        <v>22</v>
      </c>
      <c r="D14" s="1468">
        <v>22</v>
      </c>
      <c r="E14" s="1469">
        <v>302599.55</v>
      </c>
      <c r="F14" s="1470">
        <v>15.140452194744148</v>
      </c>
      <c r="G14" s="1469">
        <v>301001.64</v>
      </c>
      <c r="H14" s="1471">
        <v>16.631705097539001</v>
      </c>
      <c r="I14" s="1471">
        <v>204719.66391499998</v>
      </c>
      <c r="J14" s="1471">
        <v>13.82100368986122</v>
      </c>
      <c r="K14" s="1470">
        <v>-0.52806093069204962</v>
      </c>
      <c r="L14" s="1482">
        <v>-31.987193187718191</v>
      </c>
      <c r="M14" s="1453"/>
    </row>
    <row r="15" spans="1:13" ht="26.25" customHeight="1">
      <c r="A15" s="1485" t="s">
        <v>1285</v>
      </c>
      <c r="B15" s="1468">
        <v>18</v>
      </c>
      <c r="C15" s="1468">
        <v>18</v>
      </c>
      <c r="D15" s="1468">
        <v>18</v>
      </c>
      <c r="E15" s="1469">
        <v>41207.97</v>
      </c>
      <c r="F15" s="1470">
        <v>2.0618249426592046</v>
      </c>
      <c r="G15" s="1469">
        <v>45261.11</v>
      </c>
      <c r="H15" s="1471">
        <v>2.5008815031947118</v>
      </c>
      <c r="I15" s="1472">
        <v>39842.732484</v>
      </c>
      <c r="J15" s="1471">
        <v>2.6898566661586321</v>
      </c>
      <c r="K15" s="1470">
        <v>9.8358157414694318</v>
      </c>
      <c r="L15" s="1482">
        <v>-11.971375682125341</v>
      </c>
      <c r="M15" s="1453"/>
    </row>
    <row r="16" spans="1:13" ht="26.25" customHeight="1">
      <c r="A16" s="1485" t="s">
        <v>1286</v>
      </c>
      <c r="B16" s="1468">
        <v>4</v>
      </c>
      <c r="C16" s="1468">
        <v>4</v>
      </c>
      <c r="D16" s="1468">
        <v>4</v>
      </c>
      <c r="E16" s="1469">
        <v>31773.59</v>
      </c>
      <c r="F16" s="1470">
        <v>1.5897793650069894</v>
      </c>
      <c r="G16" s="1469">
        <v>31956.85</v>
      </c>
      <c r="H16" s="1471">
        <v>1.7657608279020978</v>
      </c>
      <c r="I16" s="1472">
        <v>24515.429775000001</v>
      </c>
      <c r="J16" s="1471">
        <v>1.6550820712537446</v>
      </c>
      <c r="K16" s="1470">
        <v>0.57676831607633972</v>
      </c>
      <c r="L16" s="1482">
        <v>-23.285837699898451</v>
      </c>
      <c r="M16" s="1453"/>
    </row>
    <row r="17" spans="1:12" ht="26.25" customHeight="1">
      <c r="A17" s="1485" t="s">
        <v>1287</v>
      </c>
      <c r="B17" s="1468">
        <v>4</v>
      </c>
      <c r="C17" s="1468">
        <v>4</v>
      </c>
      <c r="D17" s="1468">
        <v>4</v>
      </c>
      <c r="E17" s="1469">
        <v>1179.8699999999999</v>
      </c>
      <c r="F17" s="1470">
        <v>5.9034342024014176E-2</v>
      </c>
      <c r="G17" s="1469">
        <v>1292.45</v>
      </c>
      <c r="H17" s="1471">
        <v>7.1413721378110376E-2</v>
      </c>
      <c r="I17" s="1472">
        <v>1360.2880520000001</v>
      </c>
      <c r="J17" s="1471">
        <v>9.1835565897432095E-2</v>
      </c>
      <c r="K17" s="1470">
        <v>9.5417291735530227</v>
      </c>
      <c r="L17" s="1482">
        <v>5.2487950791133073</v>
      </c>
    </row>
    <row r="18" spans="1:12" ht="26.25" customHeight="1">
      <c r="A18" s="1486" t="s">
        <v>1288</v>
      </c>
      <c r="B18" s="1468">
        <v>9</v>
      </c>
      <c r="C18" s="1468">
        <v>16</v>
      </c>
      <c r="D18" s="1468">
        <v>21</v>
      </c>
      <c r="E18" s="1469">
        <v>78354.38</v>
      </c>
      <c r="F18" s="1470">
        <v>3.9204312915826116</v>
      </c>
      <c r="G18" s="1469">
        <v>80244.100000000006</v>
      </c>
      <c r="H18" s="1471">
        <v>4.4338502840630021</v>
      </c>
      <c r="I18" s="1472">
        <v>63511.064187000004</v>
      </c>
      <c r="J18" s="1471">
        <v>4.287749577588202</v>
      </c>
      <c r="K18" s="1470">
        <v>2.4117605167701015</v>
      </c>
      <c r="L18" s="1482">
        <v>-20.852668062823312</v>
      </c>
    </row>
    <row r="19" spans="1:12" ht="26.25" customHeight="1">
      <c r="A19" s="1485" t="s">
        <v>992</v>
      </c>
      <c r="B19" s="1468">
        <v>3</v>
      </c>
      <c r="C19" s="1468">
        <v>3</v>
      </c>
      <c r="D19" s="1468">
        <v>4</v>
      </c>
      <c r="E19" s="1469">
        <v>132970.70000000001</v>
      </c>
      <c r="F19" s="1470">
        <v>6.6531378736408104</v>
      </c>
      <c r="G19" s="1469">
        <v>135216.88</v>
      </c>
      <c r="H19" s="1471">
        <v>7.4713455792776395</v>
      </c>
      <c r="I19" s="1472">
        <v>153859.64386975</v>
      </c>
      <c r="J19" s="1471">
        <v>10.387349534373371</v>
      </c>
      <c r="K19" s="1470">
        <v>1.6892292813379299</v>
      </c>
      <c r="L19" s="1482">
        <v>13.787305157277686</v>
      </c>
    </row>
    <row r="20" spans="1:12" ht="26.25" customHeight="1" thickBot="1">
      <c r="A20" s="1487" t="s">
        <v>570</v>
      </c>
      <c r="B20" s="1488">
        <v>223</v>
      </c>
      <c r="C20" s="1488">
        <v>196</v>
      </c>
      <c r="D20" s="1488">
        <v>198</v>
      </c>
      <c r="E20" s="1489">
        <v>1998616.3300000003</v>
      </c>
      <c r="F20" s="1490">
        <v>100.00000000000001</v>
      </c>
      <c r="G20" s="1489">
        <v>1809806.2600000002</v>
      </c>
      <c r="H20" s="1490">
        <v>99.999999999999972</v>
      </c>
      <c r="I20" s="1491">
        <v>1481221.3968597502</v>
      </c>
      <c r="J20" s="1492">
        <v>99.999999999999986</v>
      </c>
      <c r="K20" s="1493">
        <v>-9.4470392924288831</v>
      </c>
      <c r="L20" s="1494">
        <v>-18.15580321510491</v>
      </c>
    </row>
    <row r="21" spans="1:12" ht="16.5" thickTop="1">
      <c r="A21" s="2070" t="s">
        <v>1289</v>
      </c>
      <c r="B21" s="2070"/>
      <c r="C21" s="2070"/>
      <c r="D21" s="2070"/>
      <c r="E21" s="2070"/>
      <c r="F21" s="2070"/>
      <c r="G21" s="2070"/>
      <c r="H21" s="2070"/>
      <c r="I21" s="2070"/>
      <c r="J21" s="2070"/>
      <c r="K21" s="2070"/>
      <c r="L21" s="2070"/>
    </row>
    <row r="22" spans="1:12" ht="15" customHeight="1">
      <c r="A22" s="2071" t="s">
        <v>1290</v>
      </c>
      <c r="B22" s="2071"/>
      <c r="C22" s="2071"/>
      <c r="D22" s="2071"/>
      <c r="E22" s="2071"/>
      <c r="F22" s="2071"/>
      <c r="G22" s="2071"/>
      <c r="H22" s="2071"/>
      <c r="I22" s="2071"/>
      <c r="J22" s="2071"/>
      <c r="K22" s="2071"/>
      <c r="L22" s="2071"/>
    </row>
    <row r="23" spans="1:12">
      <c r="J23" s="672"/>
    </row>
    <row r="25" spans="1:12">
      <c r="D25" s="662" t="s">
        <v>685</v>
      </c>
    </row>
    <row r="26" spans="1:12">
      <c r="F26" s="1480"/>
      <c r="J26" s="672"/>
    </row>
    <row r="27" spans="1:12">
      <c r="J27" s="672"/>
    </row>
    <row r="28" spans="1:12">
      <c r="J28" s="672"/>
    </row>
    <row r="29" spans="1:12">
      <c r="J29" s="672"/>
    </row>
    <row r="30" spans="1:12">
      <c r="J30" s="672"/>
      <c r="K30" s="672"/>
    </row>
    <row r="31" spans="1:12">
      <c r="K31" s="672"/>
    </row>
    <row r="32" spans="1:12">
      <c r="J32" s="672"/>
      <c r="K32" s="672"/>
    </row>
    <row r="33" spans="10:11">
      <c r="J33" s="672"/>
      <c r="K33" s="672"/>
    </row>
    <row r="34" spans="10:11">
      <c r="J34" s="672"/>
      <c r="K34" s="672"/>
    </row>
    <row r="35" spans="10:11">
      <c r="J35" s="672"/>
      <c r="K35" s="672"/>
    </row>
    <row r="36" spans="10:11">
      <c r="K36" s="672"/>
    </row>
    <row r="38" spans="10:11">
      <c r="J38" s="672"/>
    </row>
  </sheetData>
  <mergeCells count="16">
    <mergeCell ref="A21:L21"/>
    <mergeCell ref="A22:L22"/>
    <mergeCell ref="K7:K8"/>
    <mergeCell ref="L7:L8"/>
    <mergeCell ref="E6:F6"/>
    <mergeCell ref="A1:L1"/>
    <mergeCell ref="A2:L2"/>
    <mergeCell ref="A3:L3"/>
    <mergeCell ref="A4:A8"/>
    <mergeCell ref="B4:D4"/>
    <mergeCell ref="E4:L4"/>
    <mergeCell ref="B5:D5"/>
    <mergeCell ref="E5:L5"/>
    <mergeCell ref="G6:H6"/>
    <mergeCell ref="I6:J6"/>
    <mergeCell ref="K6:L6"/>
  </mergeCells>
  <pageMargins left="0.5" right="0.5" top="1" bottom="1" header="0.3" footer="0.3"/>
  <pageSetup scale="80" orientation="landscape" r:id="rId1"/>
</worksheet>
</file>

<file path=xl/worksheets/sheet44.xml><?xml version="1.0" encoding="utf-8"?>
<worksheet xmlns="http://schemas.openxmlformats.org/spreadsheetml/2006/main" xmlns:r="http://schemas.openxmlformats.org/officeDocument/2006/relationships">
  <sheetPr>
    <pageSetUpPr fitToPage="1"/>
  </sheetPr>
  <dimension ref="A1:R116"/>
  <sheetViews>
    <sheetView topLeftCell="A7" workbookViewId="0">
      <selection activeCell="G16" sqref="G16"/>
    </sheetView>
  </sheetViews>
  <sheetFormatPr defaultColWidth="11.42578125" defaultRowHeight="15.75"/>
  <cols>
    <col min="1" max="1" width="32.140625" style="1496" customWidth="1"/>
    <col min="2" max="10" width="13.85546875" style="1496" customWidth="1"/>
    <col min="11" max="11" width="9.42578125" style="1496" customWidth="1"/>
    <col min="12" max="14" width="9.85546875" style="1496" bestFit="1" customWidth="1"/>
    <col min="15" max="256" width="11.42578125" style="1496"/>
    <col min="257" max="257" width="29.28515625" style="1496" customWidth="1"/>
    <col min="258" max="258" width="7.7109375" style="1496" bestFit="1" customWidth="1"/>
    <col min="259" max="259" width="7.42578125" style="1496" bestFit="1" customWidth="1"/>
    <col min="260" max="260" width="7.28515625" style="1496" bestFit="1" customWidth="1"/>
    <col min="261" max="261" width="7.42578125" style="1496" bestFit="1" customWidth="1"/>
    <col min="262" max="262" width="9.42578125" style="1496" bestFit="1" customWidth="1"/>
    <col min="263" max="264" width="8.42578125" style="1496" bestFit="1" customWidth="1"/>
    <col min="265" max="266" width="7.28515625" style="1496" bestFit="1" customWidth="1"/>
    <col min="267" max="267" width="9.42578125" style="1496" customWidth="1"/>
    <col min="268" max="270" width="9.85546875" style="1496" bestFit="1" customWidth="1"/>
    <col min="271" max="512" width="11.42578125" style="1496"/>
    <col min="513" max="513" width="29.28515625" style="1496" customWidth="1"/>
    <col min="514" max="514" width="7.7109375" style="1496" bestFit="1" customWidth="1"/>
    <col min="515" max="515" width="7.42578125" style="1496" bestFit="1" customWidth="1"/>
    <col min="516" max="516" width="7.28515625" style="1496" bestFit="1" customWidth="1"/>
    <col min="517" max="517" width="7.42578125" style="1496" bestFit="1" customWidth="1"/>
    <col min="518" max="518" width="9.42578125" style="1496" bestFit="1" customWidth="1"/>
    <col min="519" max="520" width="8.42578125" style="1496" bestFit="1" customWidth="1"/>
    <col min="521" max="522" width="7.28515625" style="1496" bestFit="1" customWidth="1"/>
    <col min="523" max="523" width="9.42578125" style="1496" customWidth="1"/>
    <col min="524" max="526" width="9.85546875" style="1496" bestFit="1" customWidth="1"/>
    <col min="527" max="768" width="11.42578125" style="1496"/>
    <col min="769" max="769" width="29.28515625" style="1496" customWidth="1"/>
    <col min="770" max="770" width="7.7109375" style="1496" bestFit="1" customWidth="1"/>
    <col min="771" max="771" width="7.42578125" style="1496" bestFit="1" customWidth="1"/>
    <col min="772" max="772" width="7.28515625" style="1496" bestFit="1" customWidth="1"/>
    <col min="773" max="773" width="7.42578125" style="1496" bestFit="1" customWidth="1"/>
    <col min="774" max="774" width="9.42578125" style="1496" bestFit="1" customWidth="1"/>
    <col min="775" max="776" width="8.42578125" style="1496" bestFit="1" customWidth="1"/>
    <col min="777" max="778" width="7.28515625" style="1496" bestFit="1" customWidth="1"/>
    <col min="779" max="779" width="9.42578125" style="1496" customWidth="1"/>
    <col min="780" max="782" width="9.85546875" style="1496" bestFit="1" customWidth="1"/>
    <col min="783" max="1024" width="11.42578125" style="1496"/>
    <col min="1025" max="1025" width="29.28515625" style="1496" customWidth="1"/>
    <col min="1026" max="1026" width="7.7109375" style="1496" bestFit="1" customWidth="1"/>
    <col min="1027" max="1027" width="7.42578125" style="1496" bestFit="1" customWidth="1"/>
    <col min="1028" max="1028" width="7.28515625" style="1496" bestFit="1" customWidth="1"/>
    <col min="1029" max="1029" width="7.42578125" style="1496" bestFit="1" customWidth="1"/>
    <col min="1030" max="1030" width="9.42578125" style="1496" bestFit="1" customWidth="1"/>
    <col min="1031" max="1032" width="8.42578125" style="1496" bestFit="1" customWidth="1"/>
    <col min="1033" max="1034" width="7.28515625" style="1496" bestFit="1" customWidth="1"/>
    <col min="1035" max="1035" width="9.42578125" style="1496" customWidth="1"/>
    <col min="1036" max="1038" width="9.85546875" style="1496" bestFit="1" customWidth="1"/>
    <col min="1039" max="1280" width="11.42578125" style="1496"/>
    <col min="1281" max="1281" width="29.28515625" style="1496" customWidth="1"/>
    <col min="1282" max="1282" width="7.7109375" style="1496" bestFit="1" customWidth="1"/>
    <col min="1283" max="1283" width="7.42578125" style="1496" bestFit="1" customWidth="1"/>
    <col min="1284" max="1284" width="7.28515625" style="1496" bestFit="1" customWidth="1"/>
    <col min="1285" max="1285" width="7.42578125" style="1496" bestFit="1" customWidth="1"/>
    <col min="1286" max="1286" width="9.42578125" style="1496" bestFit="1" customWidth="1"/>
    <col min="1287" max="1288" width="8.42578125" style="1496" bestFit="1" customWidth="1"/>
    <col min="1289" max="1290" width="7.28515625" style="1496" bestFit="1" customWidth="1"/>
    <col min="1291" max="1291" width="9.42578125" style="1496" customWidth="1"/>
    <col min="1292" max="1294" width="9.85546875" style="1496" bestFit="1" customWidth="1"/>
    <col min="1295" max="1536" width="11.42578125" style="1496"/>
    <col min="1537" max="1537" width="29.28515625" style="1496" customWidth="1"/>
    <col min="1538" max="1538" width="7.7109375" style="1496" bestFit="1" customWidth="1"/>
    <col min="1539" max="1539" width="7.42578125" style="1496" bestFit="1" customWidth="1"/>
    <col min="1540" max="1540" width="7.28515625" style="1496" bestFit="1" customWidth="1"/>
    <col min="1541" max="1541" width="7.42578125" style="1496" bestFit="1" customWidth="1"/>
    <col min="1542" max="1542" width="9.42578125" style="1496" bestFit="1" customWidth="1"/>
    <col min="1543" max="1544" width="8.42578125" style="1496" bestFit="1" customWidth="1"/>
    <col min="1545" max="1546" width="7.28515625" style="1496" bestFit="1" customWidth="1"/>
    <col min="1547" max="1547" width="9.42578125" style="1496" customWidth="1"/>
    <col min="1548" max="1550" width="9.85546875" style="1496" bestFit="1" customWidth="1"/>
    <col min="1551" max="1792" width="11.42578125" style="1496"/>
    <col min="1793" max="1793" width="29.28515625" style="1496" customWidth="1"/>
    <col min="1794" max="1794" width="7.7109375" style="1496" bestFit="1" customWidth="1"/>
    <col min="1795" max="1795" width="7.42578125" style="1496" bestFit="1" customWidth="1"/>
    <col min="1796" max="1796" width="7.28515625" style="1496" bestFit="1" customWidth="1"/>
    <col min="1797" max="1797" width="7.42578125" style="1496" bestFit="1" customWidth="1"/>
    <col min="1798" max="1798" width="9.42578125" style="1496" bestFit="1" customWidth="1"/>
    <col min="1799" max="1800" width="8.42578125" style="1496" bestFit="1" customWidth="1"/>
    <col min="1801" max="1802" width="7.28515625" style="1496" bestFit="1" customWidth="1"/>
    <col min="1803" max="1803" width="9.42578125" style="1496" customWidth="1"/>
    <col min="1804" max="1806" width="9.85546875" style="1496" bestFit="1" customWidth="1"/>
    <col min="1807" max="2048" width="11.42578125" style="1496"/>
    <col min="2049" max="2049" width="29.28515625" style="1496" customWidth="1"/>
    <col min="2050" max="2050" width="7.7109375" style="1496" bestFit="1" customWidth="1"/>
    <col min="2051" max="2051" width="7.42578125" style="1496" bestFit="1" customWidth="1"/>
    <col min="2052" max="2052" width="7.28515625" style="1496" bestFit="1" customWidth="1"/>
    <col min="2053" max="2053" width="7.42578125" style="1496" bestFit="1" customWidth="1"/>
    <col min="2054" max="2054" width="9.42578125" style="1496" bestFit="1" customWidth="1"/>
    <col min="2055" max="2056" width="8.42578125" style="1496" bestFit="1" customWidth="1"/>
    <col min="2057" max="2058" width="7.28515625" style="1496" bestFit="1" customWidth="1"/>
    <col min="2059" max="2059" width="9.42578125" style="1496" customWidth="1"/>
    <col min="2060" max="2062" width="9.85546875" style="1496" bestFit="1" customWidth="1"/>
    <col min="2063" max="2304" width="11.42578125" style="1496"/>
    <col min="2305" max="2305" width="29.28515625" style="1496" customWidth="1"/>
    <col min="2306" max="2306" width="7.7109375" style="1496" bestFit="1" customWidth="1"/>
    <col min="2307" max="2307" width="7.42578125" style="1496" bestFit="1" customWidth="1"/>
    <col min="2308" max="2308" width="7.28515625" style="1496" bestFit="1" customWidth="1"/>
    <col min="2309" max="2309" width="7.42578125" style="1496" bestFit="1" customWidth="1"/>
    <col min="2310" max="2310" width="9.42578125" style="1496" bestFit="1" customWidth="1"/>
    <col min="2311" max="2312" width="8.42578125" style="1496" bestFit="1" customWidth="1"/>
    <col min="2313" max="2314" width="7.28515625" style="1496" bestFit="1" customWidth="1"/>
    <col min="2315" max="2315" width="9.42578125" style="1496" customWidth="1"/>
    <col min="2316" max="2318" width="9.85546875" style="1496" bestFit="1" customWidth="1"/>
    <col min="2319" max="2560" width="11.42578125" style="1496"/>
    <col min="2561" max="2561" width="29.28515625" style="1496" customWidth="1"/>
    <col min="2562" max="2562" width="7.7109375" style="1496" bestFit="1" customWidth="1"/>
    <col min="2563" max="2563" width="7.42578125" style="1496" bestFit="1" customWidth="1"/>
    <col min="2564" max="2564" width="7.28515625" style="1496" bestFit="1" customWidth="1"/>
    <col min="2565" max="2565" width="7.42578125" style="1496" bestFit="1" customWidth="1"/>
    <col min="2566" max="2566" width="9.42578125" style="1496" bestFit="1" customWidth="1"/>
    <col min="2567" max="2568" width="8.42578125" style="1496" bestFit="1" customWidth="1"/>
    <col min="2569" max="2570" width="7.28515625" style="1496" bestFit="1" customWidth="1"/>
    <col min="2571" max="2571" width="9.42578125" style="1496" customWidth="1"/>
    <col min="2572" max="2574" width="9.85546875" style="1496" bestFit="1" customWidth="1"/>
    <col min="2575" max="2816" width="11.42578125" style="1496"/>
    <col min="2817" max="2817" width="29.28515625" style="1496" customWidth="1"/>
    <col min="2818" max="2818" width="7.7109375" style="1496" bestFit="1" customWidth="1"/>
    <col min="2819" max="2819" width="7.42578125" style="1496" bestFit="1" customWidth="1"/>
    <col min="2820" max="2820" width="7.28515625" style="1496" bestFit="1" customWidth="1"/>
    <col min="2821" max="2821" width="7.42578125" style="1496" bestFit="1" customWidth="1"/>
    <col min="2822" max="2822" width="9.42578125" style="1496" bestFit="1" customWidth="1"/>
    <col min="2823" max="2824" width="8.42578125" style="1496" bestFit="1" customWidth="1"/>
    <col min="2825" max="2826" width="7.28515625" style="1496" bestFit="1" customWidth="1"/>
    <col min="2827" max="2827" width="9.42578125" style="1496" customWidth="1"/>
    <col min="2828" max="2830" width="9.85546875" style="1496" bestFit="1" customWidth="1"/>
    <col min="2831" max="3072" width="11.42578125" style="1496"/>
    <col min="3073" max="3073" width="29.28515625" style="1496" customWidth="1"/>
    <col min="3074" max="3074" width="7.7109375" style="1496" bestFit="1" customWidth="1"/>
    <col min="3075" max="3075" width="7.42578125" style="1496" bestFit="1" customWidth="1"/>
    <col min="3076" max="3076" width="7.28515625" style="1496" bestFit="1" customWidth="1"/>
    <col min="3077" max="3077" width="7.42578125" style="1496" bestFit="1" customWidth="1"/>
    <col min="3078" max="3078" width="9.42578125" style="1496" bestFit="1" customWidth="1"/>
    <col min="3079" max="3080" width="8.42578125" style="1496" bestFit="1" customWidth="1"/>
    <col min="3081" max="3082" width="7.28515625" style="1496" bestFit="1" customWidth="1"/>
    <col min="3083" max="3083" width="9.42578125" style="1496" customWidth="1"/>
    <col min="3084" max="3086" width="9.85546875" style="1496" bestFit="1" customWidth="1"/>
    <col min="3087" max="3328" width="11.42578125" style="1496"/>
    <col min="3329" max="3329" width="29.28515625" style="1496" customWidth="1"/>
    <col min="3330" max="3330" width="7.7109375" style="1496" bestFit="1" customWidth="1"/>
    <col min="3331" max="3331" width="7.42578125" style="1496" bestFit="1" customWidth="1"/>
    <col min="3332" max="3332" width="7.28515625" style="1496" bestFit="1" customWidth="1"/>
    <col min="3333" max="3333" width="7.42578125" style="1496" bestFit="1" customWidth="1"/>
    <col min="3334" max="3334" width="9.42578125" style="1496" bestFit="1" customWidth="1"/>
    <col min="3335" max="3336" width="8.42578125" style="1496" bestFit="1" customWidth="1"/>
    <col min="3337" max="3338" width="7.28515625" style="1496" bestFit="1" customWidth="1"/>
    <col min="3339" max="3339" width="9.42578125" style="1496" customWidth="1"/>
    <col min="3340" max="3342" width="9.85546875" style="1496" bestFit="1" customWidth="1"/>
    <col min="3343" max="3584" width="11.42578125" style="1496"/>
    <col min="3585" max="3585" width="29.28515625" style="1496" customWidth="1"/>
    <col min="3586" max="3586" width="7.7109375" style="1496" bestFit="1" customWidth="1"/>
    <col min="3587" max="3587" width="7.42578125" style="1496" bestFit="1" customWidth="1"/>
    <col min="3588" max="3588" width="7.28515625" style="1496" bestFit="1" customWidth="1"/>
    <col min="3589" max="3589" width="7.42578125" style="1496" bestFit="1" customWidth="1"/>
    <col min="3590" max="3590" width="9.42578125" style="1496" bestFit="1" customWidth="1"/>
    <col min="3591" max="3592" width="8.42578125" style="1496" bestFit="1" customWidth="1"/>
    <col min="3593" max="3594" width="7.28515625" style="1496" bestFit="1" customWidth="1"/>
    <col min="3595" max="3595" width="9.42578125" style="1496" customWidth="1"/>
    <col min="3596" max="3598" width="9.85546875" style="1496" bestFit="1" customWidth="1"/>
    <col min="3599" max="3840" width="11.42578125" style="1496"/>
    <col min="3841" max="3841" width="29.28515625" style="1496" customWidth="1"/>
    <col min="3842" max="3842" width="7.7109375" style="1496" bestFit="1" customWidth="1"/>
    <col min="3843" max="3843" width="7.42578125" style="1496" bestFit="1" customWidth="1"/>
    <col min="3844" max="3844" width="7.28515625" style="1496" bestFit="1" customWidth="1"/>
    <col min="3845" max="3845" width="7.42578125" style="1496" bestFit="1" customWidth="1"/>
    <col min="3846" max="3846" width="9.42578125" style="1496" bestFit="1" customWidth="1"/>
    <col min="3847" max="3848" width="8.42578125" style="1496" bestFit="1" customWidth="1"/>
    <col min="3849" max="3850" width="7.28515625" style="1496" bestFit="1" customWidth="1"/>
    <col min="3851" max="3851" width="9.42578125" style="1496" customWidth="1"/>
    <col min="3852" max="3854" width="9.85546875" style="1496" bestFit="1" customWidth="1"/>
    <col min="3855" max="4096" width="11.42578125" style="1496"/>
    <col min="4097" max="4097" width="29.28515625" style="1496" customWidth="1"/>
    <col min="4098" max="4098" width="7.7109375" style="1496" bestFit="1" customWidth="1"/>
    <col min="4099" max="4099" width="7.42578125" style="1496" bestFit="1" customWidth="1"/>
    <col min="4100" max="4100" width="7.28515625" style="1496" bestFit="1" customWidth="1"/>
    <col min="4101" max="4101" width="7.42578125" style="1496" bestFit="1" customWidth="1"/>
    <col min="4102" max="4102" width="9.42578125" style="1496" bestFit="1" customWidth="1"/>
    <col min="4103" max="4104" width="8.42578125" style="1496" bestFit="1" customWidth="1"/>
    <col min="4105" max="4106" width="7.28515625" style="1496" bestFit="1" customWidth="1"/>
    <col min="4107" max="4107" width="9.42578125" style="1496" customWidth="1"/>
    <col min="4108" max="4110" width="9.85546875" style="1496" bestFit="1" customWidth="1"/>
    <col min="4111" max="4352" width="11.42578125" style="1496"/>
    <col min="4353" max="4353" width="29.28515625" style="1496" customWidth="1"/>
    <col min="4354" max="4354" width="7.7109375" style="1496" bestFit="1" customWidth="1"/>
    <col min="4355" max="4355" width="7.42578125" style="1496" bestFit="1" customWidth="1"/>
    <col min="4356" max="4356" width="7.28515625" style="1496" bestFit="1" customWidth="1"/>
    <col min="4357" max="4357" width="7.42578125" style="1496" bestFit="1" customWidth="1"/>
    <col min="4358" max="4358" width="9.42578125" style="1496" bestFit="1" customWidth="1"/>
    <col min="4359" max="4360" width="8.42578125" style="1496" bestFit="1" customWidth="1"/>
    <col min="4361" max="4362" width="7.28515625" style="1496" bestFit="1" customWidth="1"/>
    <col min="4363" max="4363" width="9.42578125" style="1496" customWidth="1"/>
    <col min="4364" max="4366" width="9.85546875" style="1496" bestFit="1" customWidth="1"/>
    <col min="4367" max="4608" width="11.42578125" style="1496"/>
    <col min="4609" max="4609" width="29.28515625" style="1496" customWidth="1"/>
    <col min="4610" max="4610" width="7.7109375" style="1496" bestFit="1" customWidth="1"/>
    <col min="4611" max="4611" width="7.42578125" style="1496" bestFit="1" customWidth="1"/>
    <col min="4612" max="4612" width="7.28515625" style="1496" bestFit="1" customWidth="1"/>
    <col min="4613" max="4613" width="7.42578125" style="1496" bestFit="1" customWidth="1"/>
    <col min="4614" max="4614" width="9.42578125" style="1496" bestFit="1" customWidth="1"/>
    <col min="4615" max="4616" width="8.42578125" style="1496" bestFit="1" customWidth="1"/>
    <col min="4617" max="4618" width="7.28515625" style="1496" bestFit="1" customWidth="1"/>
    <col min="4619" max="4619" width="9.42578125" style="1496" customWidth="1"/>
    <col min="4620" max="4622" width="9.85546875" style="1496" bestFit="1" customWidth="1"/>
    <col min="4623" max="4864" width="11.42578125" style="1496"/>
    <col min="4865" max="4865" width="29.28515625" style="1496" customWidth="1"/>
    <col min="4866" max="4866" width="7.7109375" style="1496" bestFit="1" customWidth="1"/>
    <col min="4867" max="4867" width="7.42578125" style="1496" bestFit="1" customWidth="1"/>
    <col min="4868" max="4868" width="7.28515625" style="1496" bestFit="1" customWidth="1"/>
    <col min="4869" max="4869" width="7.42578125" style="1496" bestFit="1" customWidth="1"/>
    <col min="4870" max="4870" width="9.42578125" style="1496" bestFit="1" customWidth="1"/>
    <col min="4871" max="4872" width="8.42578125" style="1496" bestFit="1" customWidth="1"/>
    <col min="4873" max="4874" width="7.28515625" style="1496" bestFit="1" customWidth="1"/>
    <col min="4875" max="4875" width="9.42578125" style="1496" customWidth="1"/>
    <col min="4876" max="4878" width="9.85546875" style="1496" bestFit="1" customWidth="1"/>
    <col min="4879" max="5120" width="11.42578125" style="1496"/>
    <col min="5121" max="5121" width="29.28515625" style="1496" customWidth="1"/>
    <col min="5122" max="5122" width="7.7109375" style="1496" bestFit="1" customWidth="1"/>
    <col min="5123" max="5123" width="7.42578125" style="1496" bestFit="1" customWidth="1"/>
    <col min="5124" max="5124" width="7.28515625" style="1496" bestFit="1" customWidth="1"/>
    <col min="5125" max="5125" width="7.42578125" style="1496" bestFit="1" customWidth="1"/>
    <col min="5126" max="5126" width="9.42578125" style="1496" bestFit="1" customWidth="1"/>
    <col min="5127" max="5128" width="8.42578125" style="1496" bestFit="1" customWidth="1"/>
    <col min="5129" max="5130" width="7.28515625" style="1496" bestFit="1" customWidth="1"/>
    <col min="5131" max="5131" width="9.42578125" style="1496" customWidth="1"/>
    <col min="5132" max="5134" width="9.85546875" style="1496" bestFit="1" customWidth="1"/>
    <col min="5135" max="5376" width="11.42578125" style="1496"/>
    <col min="5377" max="5377" width="29.28515625" style="1496" customWidth="1"/>
    <col min="5378" max="5378" width="7.7109375" style="1496" bestFit="1" customWidth="1"/>
    <col min="5379" max="5379" width="7.42578125" style="1496" bestFit="1" customWidth="1"/>
    <col min="5380" max="5380" width="7.28515625" style="1496" bestFit="1" customWidth="1"/>
    <col min="5381" max="5381" width="7.42578125" style="1496" bestFit="1" customWidth="1"/>
    <col min="5382" max="5382" width="9.42578125" style="1496" bestFit="1" customWidth="1"/>
    <col min="5383" max="5384" width="8.42578125" style="1496" bestFit="1" customWidth="1"/>
    <col min="5385" max="5386" width="7.28515625" style="1496" bestFit="1" customWidth="1"/>
    <col min="5387" max="5387" width="9.42578125" style="1496" customWidth="1"/>
    <col min="5388" max="5390" width="9.85546875" style="1496" bestFit="1" customWidth="1"/>
    <col min="5391" max="5632" width="11.42578125" style="1496"/>
    <col min="5633" max="5633" width="29.28515625" style="1496" customWidth="1"/>
    <col min="5634" max="5634" width="7.7109375" style="1496" bestFit="1" customWidth="1"/>
    <col min="5635" max="5635" width="7.42578125" style="1496" bestFit="1" customWidth="1"/>
    <col min="5636" max="5636" width="7.28515625" style="1496" bestFit="1" customWidth="1"/>
    <col min="5637" max="5637" width="7.42578125" style="1496" bestFit="1" customWidth="1"/>
    <col min="5638" max="5638" width="9.42578125" style="1496" bestFit="1" customWidth="1"/>
    <col min="5639" max="5640" width="8.42578125" style="1496" bestFit="1" customWidth="1"/>
    <col min="5641" max="5642" width="7.28515625" style="1496" bestFit="1" customWidth="1"/>
    <col min="5643" max="5643" width="9.42578125" style="1496" customWidth="1"/>
    <col min="5644" max="5646" width="9.85546875" style="1496" bestFit="1" customWidth="1"/>
    <col min="5647" max="5888" width="11.42578125" style="1496"/>
    <col min="5889" max="5889" width="29.28515625" style="1496" customWidth="1"/>
    <col min="5890" max="5890" width="7.7109375" style="1496" bestFit="1" customWidth="1"/>
    <col min="5891" max="5891" width="7.42578125" style="1496" bestFit="1" customWidth="1"/>
    <col min="5892" max="5892" width="7.28515625" style="1496" bestFit="1" customWidth="1"/>
    <col min="5893" max="5893" width="7.42578125" style="1496" bestFit="1" customWidth="1"/>
    <col min="5894" max="5894" width="9.42578125" style="1496" bestFit="1" customWidth="1"/>
    <col min="5895" max="5896" width="8.42578125" style="1496" bestFit="1" customWidth="1"/>
    <col min="5897" max="5898" width="7.28515625" style="1496" bestFit="1" customWidth="1"/>
    <col min="5899" max="5899" width="9.42578125" style="1496" customWidth="1"/>
    <col min="5900" max="5902" width="9.85546875" style="1496" bestFit="1" customWidth="1"/>
    <col min="5903" max="6144" width="11.42578125" style="1496"/>
    <col min="6145" max="6145" width="29.28515625" style="1496" customWidth="1"/>
    <col min="6146" max="6146" width="7.7109375" style="1496" bestFit="1" customWidth="1"/>
    <col min="6147" max="6147" width="7.42578125" style="1496" bestFit="1" customWidth="1"/>
    <col min="6148" max="6148" width="7.28515625" style="1496" bestFit="1" customWidth="1"/>
    <col min="6149" max="6149" width="7.42578125" style="1496" bestFit="1" customWidth="1"/>
    <col min="6150" max="6150" width="9.42578125" style="1496" bestFit="1" customWidth="1"/>
    <col min="6151" max="6152" width="8.42578125" style="1496" bestFit="1" customWidth="1"/>
    <col min="6153" max="6154" width="7.28515625" style="1496" bestFit="1" customWidth="1"/>
    <col min="6155" max="6155" width="9.42578125" style="1496" customWidth="1"/>
    <col min="6156" max="6158" width="9.85546875" style="1496" bestFit="1" customWidth="1"/>
    <col min="6159" max="6400" width="11.42578125" style="1496"/>
    <col min="6401" max="6401" width="29.28515625" style="1496" customWidth="1"/>
    <col min="6402" max="6402" width="7.7109375" style="1496" bestFit="1" customWidth="1"/>
    <col min="6403" max="6403" width="7.42578125" style="1496" bestFit="1" customWidth="1"/>
    <col min="6404" max="6404" width="7.28515625" style="1496" bestFit="1" customWidth="1"/>
    <col min="6405" max="6405" width="7.42578125" style="1496" bestFit="1" customWidth="1"/>
    <col min="6406" max="6406" width="9.42578125" style="1496" bestFit="1" customWidth="1"/>
    <col min="6407" max="6408" width="8.42578125" style="1496" bestFit="1" customWidth="1"/>
    <col min="6409" max="6410" width="7.28515625" style="1496" bestFit="1" customWidth="1"/>
    <col min="6411" max="6411" width="9.42578125" style="1496" customWidth="1"/>
    <col min="6412" max="6414" width="9.85546875" style="1496" bestFit="1" customWidth="1"/>
    <col min="6415" max="6656" width="11.42578125" style="1496"/>
    <col min="6657" max="6657" width="29.28515625" style="1496" customWidth="1"/>
    <col min="6658" max="6658" width="7.7109375" style="1496" bestFit="1" customWidth="1"/>
    <col min="6659" max="6659" width="7.42578125" style="1496" bestFit="1" customWidth="1"/>
    <col min="6660" max="6660" width="7.28515625" style="1496" bestFit="1" customWidth="1"/>
    <col min="6661" max="6661" width="7.42578125" style="1496" bestFit="1" customWidth="1"/>
    <col min="6662" max="6662" width="9.42578125" style="1496" bestFit="1" customWidth="1"/>
    <col min="6663" max="6664" width="8.42578125" style="1496" bestFit="1" customWidth="1"/>
    <col min="6665" max="6666" width="7.28515625" style="1496" bestFit="1" customWidth="1"/>
    <col min="6667" max="6667" width="9.42578125" style="1496" customWidth="1"/>
    <col min="6668" max="6670" width="9.85546875" style="1496" bestFit="1" customWidth="1"/>
    <col min="6671" max="6912" width="11.42578125" style="1496"/>
    <col min="6913" max="6913" width="29.28515625" style="1496" customWidth="1"/>
    <col min="6914" max="6914" width="7.7109375" style="1496" bestFit="1" customWidth="1"/>
    <col min="6915" max="6915" width="7.42578125" style="1496" bestFit="1" customWidth="1"/>
    <col min="6916" max="6916" width="7.28515625" style="1496" bestFit="1" customWidth="1"/>
    <col min="6917" max="6917" width="7.42578125" style="1496" bestFit="1" customWidth="1"/>
    <col min="6918" max="6918" width="9.42578125" style="1496" bestFit="1" customWidth="1"/>
    <col min="6919" max="6920" width="8.42578125" style="1496" bestFit="1" customWidth="1"/>
    <col min="6921" max="6922" width="7.28515625" style="1496" bestFit="1" customWidth="1"/>
    <col min="6923" max="6923" width="9.42578125" style="1496" customWidth="1"/>
    <col min="6924" max="6926" width="9.85546875" style="1496" bestFit="1" customWidth="1"/>
    <col min="6927" max="7168" width="11.42578125" style="1496"/>
    <col min="7169" max="7169" width="29.28515625" style="1496" customWidth="1"/>
    <col min="7170" max="7170" width="7.7109375" style="1496" bestFit="1" customWidth="1"/>
    <col min="7171" max="7171" width="7.42578125" style="1496" bestFit="1" customWidth="1"/>
    <col min="7172" max="7172" width="7.28515625" style="1496" bestFit="1" customWidth="1"/>
    <col min="7173" max="7173" width="7.42578125" style="1496" bestFit="1" customWidth="1"/>
    <col min="7174" max="7174" width="9.42578125" style="1496" bestFit="1" customWidth="1"/>
    <col min="7175" max="7176" width="8.42578125" style="1496" bestFit="1" customWidth="1"/>
    <col min="7177" max="7178" width="7.28515625" style="1496" bestFit="1" customWidth="1"/>
    <col min="7179" max="7179" width="9.42578125" style="1496" customWidth="1"/>
    <col min="7180" max="7182" width="9.85546875" style="1496" bestFit="1" customWidth="1"/>
    <col min="7183" max="7424" width="11.42578125" style="1496"/>
    <col min="7425" max="7425" width="29.28515625" style="1496" customWidth="1"/>
    <col min="7426" max="7426" width="7.7109375" style="1496" bestFit="1" customWidth="1"/>
    <col min="7427" max="7427" width="7.42578125" style="1496" bestFit="1" customWidth="1"/>
    <col min="7428" max="7428" width="7.28515625" style="1496" bestFit="1" customWidth="1"/>
    <col min="7429" max="7429" width="7.42578125" style="1496" bestFit="1" customWidth="1"/>
    <col min="7430" max="7430" width="9.42578125" style="1496" bestFit="1" customWidth="1"/>
    <col min="7431" max="7432" width="8.42578125" style="1496" bestFit="1" customWidth="1"/>
    <col min="7433" max="7434" width="7.28515625" style="1496" bestFit="1" customWidth="1"/>
    <col min="7435" max="7435" width="9.42578125" style="1496" customWidth="1"/>
    <col min="7436" max="7438" width="9.85546875" style="1496" bestFit="1" customWidth="1"/>
    <col min="7439" max="7680" width="11.42578125" style="1496"/>
    <col min="7681" max="7681" width="29.28515625" style="1496" customWidth="1"/>
    <col min="7682" max="7682" width="7.7109375" style="1496" bestFit="1" customWidth="1"/>
    <col min="7683" max="7683" width="7.42578125" style="1496" bestFit="1" customWidth="1"/>
    <col min="7684" max="7684" width="7.28515625" style="1496" bestFit="1" customWidth="1"/>
    <col min="7685" max="7685" width="7.42578125" style="1496" bestFit="1" customWidth="1"/>
    <col min="7686" max="7686" width="9.42578125" style="1496" bestFit="1" customWidth="1"/>
    <col min="7687" max="7688" width="8.42578125" style="1496" bestFit="1" customWidth="1"/>
    <col min="7689" max="7690" width="7.28515625" style="1496" bestFit="1" customWidth="1"/>
    <col min="7691" max="7691" width="9.42578125" style="1496" customWidth="1"/>
    <col min="7692" max="7694" width="9.85546875" style="1496" bestFit="1" customWidth="1"/>
    <col min="7695" max="7936" width="11.42578125" style="1496"/>
    <col min="7937" max="7937" width="29.28515625" style="1496" customWidth="1"/>
    <col min="7938" max="7938" width="7.7109375" style="1496" bestFit="1" customWidth="1"/>
    <col min="7939" max="7939" width="7.42578125" style="1496" bestFit="1" customWidth="1"/>
    <col min="7940" max="7940" width="7.28515625" style="1496" bestFit="1" customWidth="1"/>
    <col min="7941" max="7941" width="7.42578125" style="1496" bestFit="1" customWidth="1"/>
    <col min="7942" max="7942" width="9.42578125" style="1496" bestFit="1" customWidth="1"/>
    <col min="7943" max="7944" width="8.42578125" style="1496" bestFit="1" customWidth="1"/>
    <col min="7945" max="7946" width="7.28515625" style="1496" bestFit="1" customWidth="1"/>
    <col min="7947" max="7947" width="9.42578125" style="1496" customWidth="1"/>
    <col min="7948" max="7950" width="9.85546875" style="1496" bestFit="1" customWidth="1"/>
    <col min="7951" max="8192" width="11.42578125" style="1496"/>
    <col min="8193" max="8193" width="29.28515625" style="1496" customWidth="1"/>
    <col min="8194" max="8194" width="7.7109375" style="1496" bestFit="1" customWidth="1"/>
    <col min="8195" max="8195" width="7.42578125" style="1496" bestFit="1" customWidth="1"/>
    <col min="8196" max="8196" width="7.28515625" style="1496" bestFit="1" customWidth="1"/>
    <col min="8197" max="8197" width="7.42578125" style="1496" bestFit="1" customWidth="1"/>
    <col min="8198" max="8198" width="9.42578125" style="1496" bestFit="1" customWidth="1"/>
    <col min="8199" max="8200" width="8.42578125" style="1496" bestFit="1" customWidth="1"/>
    <col min="8201" max="8202" width="7.28515625" style="1496" bestFit="1" customWidth="1"/>
    <col min="8203" max="8203" width="9.42578125" style="1496" customWidth="1"/>
    <col min="8204" max="8206" width="9.85546875" style="1496" bestFit="1" customWidth="1"/>
    <col min="8207" max="8448" width="11.42578125" style="1496"/>
    <col min="8449" max="8449" width="29.28515625" style="1496" customWidth="1"/>
    <col min="8450" max="8450" width="7.7109375" style="1496" bestFit="1" customWidth="1"/>
    <col min="8451" max="8451" width="7.42578125" style="1496" bestFit="1" customWidth="1"/>
    <col min="8452" max="8452" width="7.28515625" style="1496" bestFit="1" customWidth="1"/>
    <col min="8453" max="8453" width="7.42578125" style="1496" bestFit="1" customWidth="1"/>
    <col min="8454" max="8454" width="9.42578125" style="1496" bestFit="1" customWidth="1"/>
    <col min="8455" max="8456" width="8.42578125" style="1496" bestFit="1" customWidth="1"/>
    <col min="8457" max="8458" width="7.28515625" style="1496" bestFit="1" customWidth="1"/>
    <col min="8459" max="8459" width="9.42578125" style="1496" customWidth="1"/>
    <col min="8460" max="8462" width="9.85546875" style="1496" bestFit="1" customWidth="1"/>
    <col min="8463" max="8704" width="11.42578125" style="1496"/>
    <col min="8705" max="8705" width="29.28515625" style="1496" customWidth="1"/>
    <col min="8706" max="8706" width="7.7109375" style="1496" bestFit="1" customWidth="1"/>
    <col min="8707" max="8707" width="7.42578125" style="1496" bestFit="1" customWidth="1"/>
    <col min="8708" max="8708" width="7.28515625" style="1496" bestFit="1" customWidth="1"/>
    <col min="8709" max="8709" width="7.42578125" style="1496" bestFit="1" customWidth="1"/>
    <col min="8710" max="8710" width="9.42578125" style="1496" bestFit="1" customWidth="1"/>
    <col min="8711" max="8712" width="8.42578125" style="1496" bestFit="1" customWidth="1"/>
    <col min="8713" max="8714" width="7.28515625" style="1496" bestFit="1" customWidth="1"/>
    <col min="8715" max="8715" width="9.42578125" style="1496" customWidth="1"/>
    <col min="8716" max="8718" width="9.85546875" style="1496" bestFit="1" customWidth="1"/>
    <col min="8719" max="8960" width="11.42578125" style="1496"/>
    <col min="8961" max="8961" width="29.28515625" style="1496" customWidth="1"/>
    <col min="8962" max="8962" width="7.7109375" style="1496" bestFit="1" customWidth="1"/>
    <col min="8963" max="8963" width="7.42578125" style="1496" bestFit="1" customWidth="1"/>
    <col min="8964" max="8964" width="7.28515625" style="1496" bestFit="1" customWidth="1"/>
    <col min="8965" max="8965" width="7.42578125" style="1496" bestFit="1" customWidth="1"/>
    <col min="8966" max="8966" width="9.42578125" style="1496" bestFit="1" customWidth="1"/>
    <col min="8967" max="8968" width="8.42578125" style="1496" bestFit="1" customWidth="1"/>
    <col min="8969" max="8970" width="7.28515625" style="1496" bestFit="1" customWidth="1"/>
    <col min="8971" max="8971" width="9.42578125" style="1496" customWidth="1"/>
    <col min="8972" max="8974" width="9.85546875" style="1496" bestFit="1" customWidth="1"/>
    <col min="8975" max="9216" width="11.42578125" style="1496"/>
    <col min="9217" max="9217" width="29.28515625" style="1496" customWidth="1"/>
    <col min="9218" max="9218" width="7.7109375" style="1496" bestFit="1" customWidth="1"/>
    <col min="9219" max="9219" width="7.42578125" style="1496" bestFit="1" customWidth="1"/>
    <col min="9220" max="9220" width="7.28515625" style="1496" bestFit="1" customWidth="1"/>
    <col min="9221" max="9221" width="7.42578125" style="1496" bestFit="1" customWidth="1"/>
    <col min="9222" max="9222" width="9.42578125" style="1496" bestFit="1" customWidth="1"/>
    <col min="9223" max="9224" width="8.42578125" style="1496" bestFit="1" customWidth="1"/>
    <col min="9225" max="9226" width="7.28515625" style="1496" bestFit="1" customWidth="1"/>
    <col min="9227" max="9227" width="9.42578125" style="1496" customWidth="1"/>
    <col min="9228" max="9230" width="9.85546875" style="1496" bestFit="1" customWidth="1"/>
    <col min="9231" max="9472" width="11.42578125" style="1496"/>
    <col min="9473" max="9473" width="29.28515625" style="1496" customWidth="1"/>
    <col min="9474" max="9474" width="7.7109375" style="1496" bestFit="1" customWidth="1"/>
    <col min="9475" max="9475" width="7.42578125" style="1496" bestFit="1" customWidth="1"/>
    <col min="9476" max="9476" width="7.28515625" style="1496" bestFit="1" customWidth="1"/>
    <col min="9477" max="9477" width="7.42578125" style="1496" bestFit="1" customWidth="1"/>
    <col min="9478" max="9478" width="9.42578125" style="1496" bestFit="1" customWidth="1"/>
    <col min="9479" max="9480" width="8.42578125" style="1496" bestFit="1" customWidth="1"/>
    <col min="9481" max="9482" width="7.28515625" style="1496" bestFit="1" customWidth="1"/>
    <col min="9483" max="9483" width="9.42578125" style="1496" customWidth="1"/>
    <col min="9484" max="9486" width="9.85546875" style="1496" bestFit="1" customWidth="1"/>
    <col min="9487" max="9728" width="11.42578125" style="1496"/>
    <col min="9729" max="9729" width="29.28515625" style="1496" customWidth="1"/>
    <col min="9730" max="9730" width="7.7109375" style="1496" bestFit="1" customWidth="1"/>
    <col min="9731" max="9731" width="7.42578125" style="1496" bestFit="1" customWidth="1"/>
    <col min="9732" max="9732" width="7.28515625" style="1496" bestFit="1" customWidth="1"/>
    <col min="9733" max="9733" width="7.42578125" style="1496" bestFit="1" customWidth="1"/>
    <col min="9734" max="9734" width="9.42578125" style="1496" bestFit="1" customWidth="1"/>
    <col min="9735" max="9736" width="8.42578125" style="1496" bestFit="1" customWidth="1"/>
    <col min="9737" max="9738" width="7.28515625" style="1496" bestFit="1" customWidth="1"/>
    <col min="9739" max="9739" width="9.42578125" style="1496" customWidth="1"/>
    <col min="9740" max="9742" width="9.85546875" style="1496" bestFit="1" customWidth="1"/>
    <col min="9743" max="9984" width="11.42578125" style="1496"/>
    <col min="9985" max="9985" width="29.28515625" style="1496" customWidth="1"/>
    <col min="9986" max="9986" width="7.7109375" style="1496" bestFit="1" customWidth="1"/>
    <col min="9987" max="9987" width="7.42578125" style="1496" bestFit="1" customWidth="1"/>
    <col min="9988" max="9988" width="7.28515625" style="1496" bestFit="1" customWidth="1"/>
    <col min="9989" max="9989" width="7.42578125" style="1496" bestFit="1" customWidth="1"/>
    <col min="9990" max="9990" width="9.42578125" style="1496" bestFit="1" customWidth="1"/>
    <col min="9991" max="9992" width="8.42578125" style="1496" bestFit="1" customWidth="1"/>
    <col min="9993" max="9994" width="7.28515625" style="1496" bestFit="1" customWidth="1"/>
    <col min="9995" max="9995" width="9.42578125" style="1496" customWidth="1"/>
    <col min="9996" max="9998" width="9.85546875" style="1496" bestFit="1" customWidth="1"/>
    <col min="9999" max="10240" width="11.42578125" style="1496"/>
    <col min="10241" max="10241" width="29.28515625" style="1496" customWidth="1"/>
    <col min="10242" max="10242" width="7.7109375" style="1496" bestFit="1" customWidth="1"/>
    <col min="10243" max="10243" width="7.42578125" style="1496" bestFit="1" customWidth="1"/>
    <col min="10244" max="10244" width="7.28515625" style="1496" bestFit="1" customWidth="1"/>
    <col min="10245" max="10245" width="7.42578125" style="1496" bestFit="1" customWidth="1"/>
    <col min="10246" max="10246" width="9.42578125" style="1496" bestFit="1" customWidth="1"/>
    <col min="10247" max="10248" width="8.42578125" style="1496" bestFit="1" customWidth="1"/>
    <col min="10249" max="10250" width="7.28515625" style="1496" bestFit="1" customWidth="1"/>
    <col min="10251" max="10251" width="9.42578125" style="1496" customWidth="1"/>
    <col min="10252" max="10254" width="9.85546875" style="1496" bestFit="1" customWidth="1"/>
    <col min="10255" max="10496" width="11.42578125" style="1496"/>
    <col min="10497" max="10497" width="29.28515625" style="1496" customWidth="1"/>
    <col min="10498" max="10498" width="7.7109375" style="1496" bestFit="1" customWidth="1"/>
    <col min="10499" max="10499" width="7.42578125" style="1496" bestFit="1" customWidth="1"/>
    <col min="10500" max="10500" width="7.28515625" style="1496" bestFit="1" customWidth="1"/>
    <col min="10501" max="10501" width="7.42578125" style="1496" bestFit="1" customWidth="1"/>
    <col min="10502" max="10502" width="9.42578125" style="1496" bestFit="1" customWidth="1"/>
    <col min="10503" max="10504" width="8.42578125" style="1496" bestFit="1" customWidth="1"/>
    <col min="10505" max="10506" width="7.28515625" style="1496" bestFit="1" customWidth="1"/>
    <col min="10507" max="10507" width="9.42578125" style="1496" customWidth="1"/>
    <col min="10508" max="10510" width="9.85546875" style="1496" bestFit="1" customWidth="1"/>
    <col min="10511" max="10752" width="11.42578125" style="1496"/>
    <col min="10753" max="10753" width="29.28515625" style="1496" customWidth="1"/>
    <col min="10754" max="10754" width="7.7109375" style="1496" bestFit="1" customWidth="1"/>
    <col min="10755" max="10755" width="7.42578125" style="1496" bestFit="1" customWidth="1"/>
    <col min="10756" max="10756" width="7.28515625" style="1496" bestFit="1" customWidth="1"/>
    <col min="10757" max="10757" width="7.42578125" style="1496" bestFit="1" customWidth="1"/>
    <col min="10758" max="10758" width="9.42578125" style="1496" bestFit="1" customWidth="1"/>
    <col min="10759" max="10760" width="8.42578125" style="1496" bestFit="1" customWidth="1"/>
    <col min="10761" max="10762" width="7.28515625" style="1496" bestFit="1" customWidth="1"/>
    <col min="10763" max="10763" width="9.42578125" style="1496" customWidth="1"/>
    <col min="10764" max="10766" width="9.85546875" style="1496" bestFit="1" customWidth="1"/>
    <col min="10767" max="11008" width="11.42578125" style="1496"/>
    <col min="11009" max="11009" width="29.28515625" style="1496" customWidth="1"/>
    <col min="11010" max="11010" width="7.7109375" style="1496" bestFit="1" customWidth="1"/>
    <col min="11011" max="11011" width="7.42578125" style="1496" bestFit="1" customWidth="1"/>
    <col min="11012" max="11012" width="7.28515625" style="1496" bestFit="1" customWidth="1"/>
    <col min="11013" max="11013" width="7.42578125" style="1496" bestFit="1" customWidth="1"/>
    <col min="11014" max="11014" width="9.42578125" style="1496" bestFit="1" customWidth="1"/>
    <col min="11015" max="11016" width="8.42578125" style="1496" bestFit="1" customWidth="1"/>
    <col min="11017" max="11018" width="7.28515625" style="1496" bestFit="1" customWidth="1"/>
    <col min="11019" max="11019" width="9.42578125" style="1496" customWidth="1"/>
    <col min="11020" max="11022" width="9.85546875" style="1496" bestFit="1" customWidth="1"/>
    <col min="11023" max="11264" width="11.42578125" style="1496"/>
    <col min="11265" max="11265" width="29.28515625" style="1496" customWidth="1"/>
    <col min="11266" max="11266" width="7.7109375" style="1496" bestFit="1" customWidth="1"/>
    <col min="11267" max="11267" width="7.42578125" style="1496" bestFit="1" customWidth="1"/>
    <col min="11268" max="11268" width="7.28515625" style="1496" bestFit="1" customWidth="1"/>
    <col min="11269" max="11269" width="7.42578125" style="1496" bestFit="1" customWidth="1"/>
    <col min="11270" max="11270" width="9.42578125" style="1496" bestFit="1" customWidth="1"/>
    <col min="11271" max="11272" width="8.42578125" style="1496" bestFit="1" customWidth="1"/>
    <col min="11273" max="11274" width="7.28515625" style="1496" bestFit="1" customWidth="1"/>
    <col min="11275" max="11275" width="9.42578125" style="1496" customWidth="1"/>
    <col min="11276" max="11278" width="9.85546875" style="1496" bestFit="1" customWidth="1"/>
    <col min="11279" max="11520" width="11.42578125" style="1496"/>
    <col min="11521" max="11521" width="29.28515625" style="1496" customWidth="1"/>
    <col min="11522" max="11522" width="7.7109375" style="1496" bestFit="1" customWidth="1"/>
    <col min="11523" max="11523" width="7.42578125" style="1496" bestFit="1" customWidth="1"/>
    <col min="11524" max="11524" width="7.28515625" style="1496" bestFit="1" customWidth="1"/>
    <col min="11525" max="11525" width="7.42578125" style="1496" bestFit="1" customWidth="1"/>
    <col min="11526" max="11526" width="9.42578125" style="1496" bestFit="1" customWidth="1"/>
    <col min="11527" max="11528" width="8.42578125" style="1496" bestFit="1" customWidth="1"/>
    <col min="11529" max="11530" width="7.28515625" style="1496" bestFit="1" customWidth="1"/>
    <col min="11531" max="11531" width="9.42578125" style="1496" customWidth="1"/>
    <col min="11532" max="11534" width="9.85546875" style="1496" bestFit="1" customWidth="1"/>
    <col min="11535" max="11776" width="11.42578125" style="1496"/>
    <col min="11777" max="11777" width="29.28515625" style="1496" customWidth="1"/>
    <col min="11778" max="11778" width="7.7109375" style="1496" bestFit="1" customWidth="1"/>
    <col min="11779" max="11779" width="7.42578125" style="1496" bestFit="1" customWidth="1"/>
    <col min="11780" max="11780" width="7.28515625" style="1496" bestFit="1" customWidth="1"/>
    <col min="11781" max="11781" width="7.42578125" style="1496" bestFit="1" customWidth="1"/>
    <col min="11782" max="11782" width="9.42578125" style="1496" bestFit="1" customWidth="1"/>
    <col min="11783" max="11784" width="8.42578125" style="1496" bestFit="1" customWidth="1"/>
    <col min="11785" max="11786" width="7.28515625" style="1496" bestFit="1" customWidth="1"/>
    <col min="11787" max="11787" width="9.42578125" style="1496" customWidth="1"/>
    <col min="11788" max="11790" width="9.85546875" style="1496" bestFit="1" customWidth="1"/>
    <col min="11791" max="12032" width="11.42578125" style="1496"/>
    <col min="12033" max="12033" width="29.28515625" style="1496" customWidth="1"/>
    <col min="12034" max="12034" width="7.7109375" style="1496" bestFit="1" customWidth="1"/>
    <col min="12035" max="12035" width="7.42578125" style="1496" bestFit="1" customWidth="1"/>
    <col min="12036" max="12036" width="7.28515625" style="1496" bestFit="1" customWidth="1"/>
    <col min="12037" max="12037" width="7.42578125" style="1496" bestFit="1" customWidth="1"/>
    <col min="12038" max="12038" width="9.42578125" style="1496" bestFit="1" customWidth="1"/>
    <col min="12039" max="12040" width="8.42578125" style="1496" bestFit="1" customWidth="1"/>
    <col min="12041" max="12042" width="7.28515625" style="1496" bestFit="1" customWidth="1"/>
    <col min="12043" max="12043" width="9.42578125" style="1496" customWidth="1"/>
    <col min="12044" max="12046" width="9.85546875" style="1496" bestFit="1" customWidth="1"/>
    <col min="12047" max="12288" width="11.42578125" style="1496"/>
    <col min="12289" max="12289" width="29.28515625" style="1496" customWidth="1"/>
    <col min="12290" max="12290" width="7.7109375" style="1496" bestFit="1" customWidth="1"/>
    <col min="12291" max="12291" width="7.42578125" style="1496" bestFit="1" customWidth="1"/>
    <col min="12292" max="12292" width="7.28515625" style="1496" bestFit="1" customWidth="1"/>
    <col min="12293" max="12293" width="7.42578125" style="1496" bestFit="1" customWidth="1"/>
    <col min="12294" max="12294" width="9.42578125" style="1496" bestFit="1" customWidth="1"/>
    <col min="12295" max="12296" width="8.42578125" style="1496" bestFit="1" customWidth="1"/>
    <col min="12297" max="12298" width="7.28515625" style="1496" bestFit="1" customWidth="1"/>
    <col min="12299" max="12299" width="9.42578125" style="1496" customWidth="1"/>
    <col min="12300" max="12302" width="9.85546875" style="1496" bestFit="1" customWidth="1"/>
    <col min="12303" max="12544" width="11.42578125" style="1496"/>
    <col min="12545" max="12545" width="29.28515625" style="1496" customWidth="1"/>
    <col min="12546" max="12546" width="7.7109375" style="1496" bestFit="1" customWidth="1"/>
    <col min="12547" max="12547" width="7.42578125" style="1496" bestFit="1" customWidth="1"/>
    <col min="12548" max="12548" width="7.28515625" style="1496" bestFit="1" customWidth="1"/>
    <col min="12549" max="12549" width="7.42578125" style="1496" bestFit="1" customWidth="1"/>
    <col min="12550" max="12550" width="9.42578125" style="1496" bestFit="1" customWidth="1"/>
    <col min="12551" max="12552" width="8.42578125" style="1496" bestFit="1" customWidth="1"/>
    <col min="12553" max="12554" width="7.28515625" style="1496" bestFit="1" customWidth="1"/>
    <col min="12555" max="12555" width="9.42578125" style="1496" customWidth="1"/>
    <col min="12556" max="12558" width="9.85546875" style="1496" bestFit="1" customWidth="1"/>
    <col min="12559" max="12800" width="11.42578125" style="1496"/>
    <col min="12801" max="12801" width="29.28515625" style="1496" customWidth="1"/>
    <col min="12802" max="12802" width="7.7109375" style="1496" bestFit="1" customWidth="1"/>
    <col min="12803" max="12803" width="7.42578125" style="1496" bestFit="1" customWidth="1"/>
    <col min="12804" max="12804" width="7.28515625" style="1496" bestFit="1" customWidth="1"/>
    <col min="12805" max="12805" width="7.42578125" style="1496" bestFit="1" customWidth="1"/>
    <col min="12806" max="12806" width="9.42578125" style="1496" bestFit="1" customWidth="1"/>
    <col min="12807" max="12808" width="8.42578125" style="1496" bestFit="1" customWidth="1"/>
    <col min="12809" max="12810" width="7.28515625" style="1496" bestFit="1" customWidth="1"/>
    <col min="12811" max="12811" width="9.42578125" style="1496" customWidth="1"/>
    <col min="12812" max="12814" width="9.85546875" style="1496" bestFit="1" customWidth="1"/>
    <col min="12815" max="13056" width="11.42578125" style="1496"/>
    <col min="13057" max="13057" width="29.28515625" style="1496" customWidth="1"/>
    <col min="13058" max="13058" width="7.7109375" style="1496" bestFit="1" customWidth="1"/>
    <col min="13059" max="13059" width="7.42578125" style="1496" bestFit="1" customWidth="1"/>
    <col min="13060" max="13060" width="7.28515625" style="1496" bestFit="1" customWidth="1"/>
    <col min="13061" max="13061" width="7.42578125" style="1496" bestFit="1" customWidth="1"/>
    <col min="13062" max="13062" width="9.42578125" style="1496" bestFit="1" customWidth="1"/>
    <col min="13063" max="13064" width="8.42578125" style="1496" bestFit="1" customWidth="1"/>
    <col min="13065" max="13066" width="7.28515625" style="1496" bestFit="1" customWidth="1"/>
    <col min="13067" max="13067" width="9.42578125" style="1496" customWidth="1"/>
    <col min="13068" max="13070" width="9.85546875" style="1496" bestFit="1" customWidth="1"/>
    <col min="13071" max="13312" width="11.42578125" style="1496"/>
    <col min="13313" max="13313" width="29.28515625" style="1496" customWidth="1"/>
    <col min="13314" max="13314" width="7.7109375" style="1496" bestFit="1" customWidth="1"/>
    <col min="13315" max="13315" width="7.42578125" style="1496" bestFit="1" customWidth="1"/>
    <col min="13316" max="13316" width="7.28515625" style="1496" bestFit="1" customWidth="1"/>
    <col min="13317" max="13317" width="7.42578125" style="1496" bestFit="1" customWidth="1"/>
    <col min="13318" max="13318" width="9.42578125" style="1496" bestFit="1" customWidth="1"/>
    <col min="13319" max="13320" width="8.42578125" style="1496" bestFit="1" customWidth="1"/>
    <col min="13321" max="13322" width="7.28515625" style="1496" bestFit="1" customWidth="1"/>
    <col min="13323" max="13323" width="9.42578125" style="1496" customWidth="1"/>
    <col min="13324" max="13326" width="9.85546875" style="1496" bestFit="1" customWidth="1"/>
    <col min="13327" max="13568" width="11.42578125" style="1496"/>
    <col min="13569" max="13569" width="29.28515625" style="1496" customWidth="1"/>
    <col min="13570" max="13570" width="7.7109375" style="1496" bestFit="1" customWidth="1"/>
    <col min="13571" max="13571" width="7.42578125" style="1496" bestFit="1" customWidth="1"/>
    <col min="13572" max="13572" width="7.28515625" style="1496" bestFit="1" customWidth="1"/>
    <col min="13573" max="13573" width="7.42578125" style="1496" bestFit="1" customWidth="1"/>
    <col min="13574" max="13574" width="9.42578125" style="1496" bestFit="1" customWidth="1"/>
    <col min="13575" max="13576" width="8.42578125" style="1496" bestFit="1" customWidth="1"/>
    <col min="13577" max="13578" width="7.28515625" style="1496" bestFit="1" customWidth="1"/>
    <col min="13579" max="13579" width="9.42578125" style="1496" customWidth="1"/>
    <col min="13580" max="13582" width="9.85546875" style="1496" bestFit="1" customWidth="1"/>
    <col min="13583" max="13824" width="11.42578125" style="1496"/>
    <col min="13825" max="13825" width="29.28515625" style="1496" customWidth="1"/>
    <col min="13826" max="13826" width="7.7109375" style="1496" bestFit="1" customWidth="1"/>
    <col min="13827" max="13827" width="7.42578125" style="1496" bestFit="1" customWidth="1"/>
    <col min="13828" max="13828" width="7.28515625" style="1496" bestFit="1" customWidth="1"/>
    <col min="13829" max="13829" width="7.42578125" style="1496" bestFit="1" customWidth="1"/>
    <col min="13830" max="13830" width="9.42578125" style="1496" bestFit="1" customWidth="1"/>
    <col min="13831" max="13832" width="8.42578125" style="1496" bestFit="1" customWidth="1"/>
    <col min="13833" max="13834" width="7.28515625" style="1496" bestFit="1" customWidth="1"/>
    <col min="13835" max="13835" width="9.42578125" style="1496" customWidth="1"/>
    <col min="13836" max="13838" width="9.85546875" style="1496" bestFit="1" customWidth="1"/>
    <col min="13839" max="14080" width="11.42578125" style="1496"/>
    <col min="14081" max="14081" width="29.28515625" style="1496" customWidth="1"/>
    <col min="14082" max="14082" width="7.7109375" style="1496" bestFit="1" customWidth="1"/>
    <col min="14083" max="14083" width="7.42578125" style="1496" bestFit="1" customWidth="1"/>
    <col min="14084" max="14084" width="7.28515625" style="1496" bestFit="1" customWidth="1"/>
    <col min="14085" max="14085" width="7.42578125" style="1496" bestFit="1" customWidth="1"/>
    <col min="14086" max="14086" width="9.42578125" style="1496" bestFit="1" customWidth="1"/>
    <col min="14087" max="14088" width="8.42578125" style="1496" bestFit="1" customWidth="1"/>
    <col min="14089" max="14090" width="7.28515625" style="1496" bestFit="1" customWidth="1"/>
    <col min="14091" max="14091" width="9.42578125" style="1496" customWidth="1"/>
    <col min="14092" max="14094" width="9.85546875" style="1496" bestFit="1" customWidth="1"/>
    <col min="14095" max="14336" width="11.42578125" style="1496"/>
    <col min="14337" max="14337" width="29.28515625" style="1496" customWidth="1"/>
    <col min="14338" max="14338" width="7.7109375" style="1496" bestFit="1" customWidth="1"/>
    <col min="14339" max="14339" width="7.42578125" style="1496" bestFit="1" customWidth="1"/>
    <col min="14340" max="14340" width="7.28515625" style="1496" bestFit="1" customWidth="1"/>
    <col min="14341" max="14341" width="7.42578125" style="1496" bestFit="1" customWidth="1"/>
    <col min="14342" max="14342" width="9.42578125" style="1496" bestFit="1" customWidth="1"/>
    <col min="14343" max="14344" width="8.42578125" style="1496" bestFit="1" customWidth="1"/>
    <col min="14345" max="14346" width="7.28515625" style="1496" bestFit="1" customWidth="1"/>
    <col min="14347" max="14347" width="9.42578125" style="1496" customWidth="1"/>
    <col min="14348" max="14350" width="9.85546875" style="1496" bestFit="1" customWidth="1"/>
    <col min="14351" max="14592" width="11.42578125" style="1496"/>
    <col min="14593" max="14593" width="29.28515625" style="1496" customWidth="1"/>
    <col min="14594" max="14594" width="7.7109375" style="1496" bestFit="1" customWidth="1"/>
    <col min="14595" max="14595" width="7.42578125" style="1496" bestFit="1" customWidth="1"/>
    <col min="14596" max="14596" width="7.28515625" style="1496" bestFit="1" customWidth="1"/>
    <col min="14597" max="14597" width="7.42578125" style="1496" bestFit="1" customWidth="1"/>
    <col min="14598" max="14598" width="9.42578125" style="1496" bestFit="1" customWidth="1"/>
    <col min="14599" max="14600" width="8.42578125" style="1496" bestFit="1" customWidth="1"/>
    <col min="14601" max="14602" width="7.28515625" style="1496" bestFit="1" customWidth="1"/>
    <col min="14603" max="14603" width="9.42578125" style="1496" customWidth="1"/>
    <col min="14604" max="14606" width="9.85546875" style="1496" bestFit="1" customWidth="1"/>
    <col min="14607" max="14848" width="11.42578125" style="1496"/>
    <col min="14849" max="14849" width="29.28515625" style="1496" customWidth="1"/>
    <col min="14850" max="14850" width="7.7109375" style="1496" bestFit="1" customWidth="1"/>
    <col min="14851" max="14851" width="7.42578125" style="1496" bestFit="1" customWidth="1"/>
    <col min="14852" max="14852" width="7.28515625" style="1496" bestFit="1" customWidth="1"/>
    <col min="14853" max="14853" width="7.42578125" style="1496" bestFit="1" customWidth="1"/>
    <col min="14854" max="14854" width="9.42578125" style="1496" bestFit="1" customWidth="1"/>
    <col min="14855" max="14856" width="8.42578125" style="1496" bestFit="1" customWidth="1"/>
    <col min="14857" max="14858" width="7.28515625" style="1496" bestFit="1" customWidth="1"/>
    <col min="14859" max="14859" width="9.42578125" style="1496" customWidth="1"/>
    <col min="14860" max="14862" width="9.85546875" style="1496" bestFit="1" customWidth="1"/>
    <col min="14863" max="15104" width="11.42578125" style="1496"/>
    <col min="15105" max="15105" width="29.28515625" style="1496" customWidth="1"/>
    <col min="15106" max="15106" width="7.7109375" style="1496" bestFit="1" customWidth="1"/>
    <col min="15107" max="15107" width="7.42578125" style="1496" bestFit="1" customWidth="1"/>
    <col min="15108" max="15108" width="7.28515625" style="1496" bestFit="1" customWidth="1"/>
    <col min="15109" max="15109" width="7.42578125" style="1496" bestFit="1" customWidth="1"/>
    <col min="15110" max="15110" width="9.42578125" style="1496" bestFit="1" customWidth="1"/>
    <col min="15111" max="15112" width="8.42578125" style="1496" bestFit="1" customWidth="1"/>
    <col min="15113" max="15114" width="7.28515625" style="1496" bestFit="1" customWidth="1"/>
    <col min="15115" max="15115" width="9.42578125" style="1496" customWidth="1"/>
    <col min="15116" max="15118" width="9.85546875" style="1496" bestFit="1" customWidth="1"/>
    <col min="15119" max="15360" width="11.42578125" style="1496"/>
    <col min="15361" max="15361" width="29.28515625" style="1496" customWidth="1"/>
    <col min="15362" max="15362" width="7.7109375" style="1496" bestFit="1" customWidth="1"/>
    <col min="15363" max="15363" width="7.42578125" style="1496" bestFit="1" customWidth="1"/>
    <col min="15364" max="15364" width="7.28515625" style="1496" bestFit="1" customWidth="1"/>
    <col min="15365" max="15365" width="7.42578125" style="1496" bestFit="1" customWidth="1"/>
    <col min="15366" max="15366" width="9.42578125" style="1496" bestFit="1" customWidth="1"/>
    <col min="15367" max="15368" width="8.42578125" style="1496" bestFit="1" customWidth="1"/>
    <col min="15369" max="15370" width="7.28515625" style="1496" bestFit="1" customWidth="1"/>
    <col min="15371" max="15371" width="9.42578125" style="1496" customWidth="1"/>
    <col min="15372" max="15374" width="9.85546875" style="1496" bestFit="1" customWidth="1"/>
    <col min="15375" max="15616" width="11.42578125" style="1496"/>
    <col min="15617" max="15617" width="29.28515625" style="1496" customWidth="1"/>
    <col min="15618" max="15618" width="7.7109375" style="1496" bestFit="1" customWidth="1"/>
    <col min="15619" max="15619" width="7.42578125" style="1496" bestFit="1" customWidth="1"/>
    <col min="15620" max="15620" width="7.28515625" style="1496" bestFit="1" customWidth="1"/>
    <col min="15621" max="15621" width="7.42578125" style="1496" bestFit="1" customWidth="1"/>
    <col min="15622" max="15622" width="9.42578125" style="1496" bestFit="1" customWidth="1"/>
    <col min="15623" max="15624" width="8.42578125" style="1496" bestFit="1" customWidth="1"/>
    <col min="15625" max="15626" width="7.28515625" style="1496" bestFit="1" customWidth="1"/>
    <col min="15627" max="15627" width="9.42578125" style="1496" customWidth="1"/>
    <col min="15628" max="15630" width="9.85546875" style="1496" bestFit="1" customWidth="1"/>
    <col min="15631" max="15872" width="11.42578125" style="1496"/>
    <col min="15873" max="15873" width="29.28515625" style="1496" customWidth="1"/>
    <col min="15874" max="15874" width="7.7109375" style="1496" bestFit="1" customWidth="1"/>
    <col min="15875" max="15875" width="7.42578125" style="1496" bestFit="1" customWidth="1"/>
    <col min="15876" max="15876" width="7.28515625" style="1496" bestFit="1" customWidth="1"/>
    <col min="15877" max="15877" width="7.42578125" style="1496" bestFit="1" customWidth="1"/>
    <col min="15878" max="15878" width="9.42578125" style="1496" bestFit="1" customWidth="1"/>
    <col min="15879" max="15880" width="8.42578125" style="1496" bestFit="1" customWidth="1"/>
    <col min="15881" max="15882" width="7.28515625" style="1496" bestFit="1" customWidth="1"/>
    <col min="15883" max="15883" width="9.42578125" style="1496" customWidth="1"/>
    <col min="15884" max="15886" width="9.85546875" style="1496" bestFit="1" customWidth="1"/>
    <col min="15887" max="16128" width="11.42578125" style="1496"/>
    <col min="16129" max="16129" width="29.28515625" style="1496" customWidth="1"/>
    <col min="16130" max="16130" width="7.7109375" style="1496" bestFit="1" customWidth="1"/>
    <col min="16131" max="16131" width="7.42578125" style="1496" bestFit="1" customWidth="1"/>
    <col min="16132" max="16132" width="7.28515625" style="1496" bestFit="1" customWidth="1"/>
    <col min="16133" max="16133" width="7.42578125" style="1496" bestFit="1" customWidth="1"/>
    <col min="16134" max="16134" width="9.42578125" style="1496" bestFit="1" customWidth="1"/>
    <col min="16135" max="16136" width="8.42578125" style="1496" bestFit="1" customWidth="1"/>
    <col min="16137" max="16138" width="7.28515625" style="1496" bestFit="1" customWidth="1"/>
    <col min="16139" max="16139" width="9.42578125" style="1496" customWidth="1"/>
    <col min="16140" max="16142" width="9.85546875" style="1496" bestFit="1" customWidth="1"/>
    <col min="16143" max="16384" width="11.42578125" style="1496"/>
  </cols>
  <sheetData>
    <row r="1" spans="1:14">
      <c r="A1" s="1940" t="s">
        <v>1391</v>
      </c>
      <c r="B1" s="1940"/>
      <c r="C1" s="1940"/>
      <c r="D1" s="1940"/>
      <c r="E1" s="1940"/>
      <c r="F1" s="1940"/>
      <c r="G1" s="1940"/>
      <c r="H1" s="1940"/>
      <c r="I1" s="1940"/>
      <c r="J1" s="1940"/>
      <c r="K1" s="1495"/>
      <c r="L1" s="1495"/>
      <c r="M1" s="1495"/>
      <c r="N1" s="1495"/>
    </row>
    <row r="2" spans="1:14">
      <c r="A2" s="2060" t="s">
        <v>137</v>
      </c>
      <c r="B2" s="2060"/>
      <c r="C2" s="2060"/>
      <c r="D2" s="2060"/>
      <c r="E2" s="2060"/>
      <c r="F2" s="2060"/>
      <c r="G2" s="2060"/>
      <c r="H2" s="2060"/>
      <c r="I2" s="2060"/>
      <c r="J2" s="2060"/>
      <c r="K2" s="1495"/>
      <c r="L2" s="1495"/>
      <c r="M2" s="1495"/>
      <c r="N2" s="1495"/>
    </row>
    <row r="3" spans="1:14">
      <c r="A3" s="2075" t="s">
        <v>1385</v>
      </c>
      <c r="B3" s="2075"/>
      <c r="C3" s="2075"/>
      <c r="D3" s="2075"/>
      <c r="E3" s="2075"/>
      <c r="F3" s="2075"/>
      <c r="G3" s="2075"/>
      <c r="H3" s="2075"/>
      <c r="I3" s="2075"/>
      <c r="J3" s="2075"/>
      <c r="K3" s="1497"/>
      <c r="L3" s="1498"/>
      <c r="M3" s="1497"/>
      <c r="N3" s="1497"/>
    </row>
    <row r="4" spans="1:14" ht="16.5" thickBot="1">
      <c r="A4" s="2075"/>
      <c r="B4" s="2075"/>
      <c r="C4" s="2075"/>
      <c r="D4" s="2075"/>
      <c r="E4" s="2075"/>
      <c r="F4" s="2075"/>
      <c r="G4" s="2075"/>
      <c r="H4" s="2075"/>
      <c r="I4" s="2075"/>
      <c r="J4" s="2075"/>
      <c r="K4" s="1497"/>
      <c r="L4" s="1497"/>
      <c r="M4" s="1497"/>
      <c r="N4" s="1497"/>
    </row>
    <row r="5" spans="1:14" ht="23.25" customHeight="1" thickTop="1">
      <c r="A5" s="2095" t="s">
        <v>1291</v>
      </c>
      <c r="B5" s="1583" t="s">
        <v>4</v>
      </c>
      <c r="C5" s="2064" t="s">
        <v>44</v>
      </c>
      <c r="D5" s="2064"/>
      <c r="E5" s="2064"/>
      <c r="F5" s="2064" t="s">
        <v>132</v>
      </c>
      <c r="G5" s="2064"/>
      <c r="H5" s="2064"/>
      <c r="I5" s="2064" t="s">
        <v>1145</v>
      </c>
      <c r="J5" s="2065"/>
      <c r="K5" s="1497"/>
    </row>
    <row r="6" spans="1:14" ht="23.25" customHeight="1">
      <c r="A6" s="2096"/>
      <c r="B6" s="1585" t="s">
        <v>1292</v>
      </c>
      <c r="C6" s="1584" t="s">
        <v>1293</v>
      </c>
      <c r="D6" s="1585" t="s">
        <v>1294</v>
      </c>
      <c r="E6" s="1585" t="s">
        <v>1292</v>
      </c>
      <c r="F6" s="1584" t="s">
        <v>1293</v>
      </c>
      <c r="G6" s="1585" t="s">
        <v>1294</v>
      </c>
      <c r="H6" s="1585" t="s">
        <v>1292</v>
      </c>
      <c r="I6" s="2097" t="s">
        <v>1295</v>
      </c>
      <c r="J6" s="2098" t="s">
        <v>1296</v>
      </c>
      <c r="K6" s="1501"/>
    </row>
    <row r="7" spans="1:14" ht="23.25" customHeight="1">
      <c r="A7" s="2096"/>
      <c r="B7" s="1584">
        <v>1</v>
      </c>
      <c r="C7" s="1585">
        <v>2</v>
      </c>
      <c r="D7" s="1585">
        <v>3</v>
      </c>
      <c r="E7" s="1584">
        <v>4</v>
      </c>
      <c r="F7" s="1585">
        <v>5</v>
      </c>
      <c r="G7" s="1585">
        <v>6</v>
      </c>
      <c r="H7" s="1584">
        <v>7</v>
      </c>
      <c r="I7" s="2097"/>
      <c r="J7" s="2098"/>
      <c r="K7" s="1502"/>
      <c r="L7" s="1501"/>
      <c r="M7" s="1503"/>
      <c r="N7" s="1501"/>
    </row>
    <row r="8" spans="1:14" ht="23.25" customHeight="1">
      <c r="A8" s="1504" t="s">
        <v>680</v>
      </c>
      <c r="B8" s="1477">
        <v>1719.55</v>
      </c>
      <c r="C8" s="1596">
        <v>1353.13</v>
      </c>
      <c r="D8" s="1596">
        <v>1293.77</v>
      </c>
      <c r="E8" s="1596">
        <v>1347.51</v>
      </c>
      <c r="F8" s="1596">
        <v>1134.2</v>
      </c>
      <c r="G8" s="1596">
        <v>1065.04</v>
      </c>
      <c r="H8" s="1596">
        <v>1100.3499999999999</v>
      </c>
      <c r="I8" s="1505">
        <v>-21.635893111569885</v>
      </c>
      <c r="J8" s="1506">
        <v>-18.34197890924743</v>
      </c>
      <c r="L8" s="1507"/>
      <c r="M8" s="1507"/>
      <c r="N8" s="1507"/>
    </row>
    <row r="9" spans="1:14" ht="23.25" customHeight="1">
      <c r="A9" s="1504" t="s">
        <v>681</v>
      </c>
      <c r="B9" s="1477">
        <v>1840.18</v>
      </c>
      <c r="C9" s="1596">
        <v>1931.8</v>
      </c>
      <c r="D9" s="1596">
        <v>1839.25</v>
      </c>
      <c r="E9" s="1596">
        <v>1900.44</v>
      </c>
      <c r="F9" s="1596">
        <v>1554.88</v>
      </c>
      <c r="G9" s="1596">
        <v>1454.98</v>
      </c>
      <c r="H9" s="1596">
        <v>1486.49</v>
      </c>
      <c r="I9" s="1505">
        <v>3.2746796509037068</v>
      </c>
      <c r="J9" s="1506">
        <v>-21.781797899433812</v>
      </c>
      <c r="L9" s="1507"/>
      <c r="M9" s="1507"/>
      <c r="N9" s="1507"/>
    </row>
    <row r="10" spans="1:14" ht="23.25" customHeight="1">
      <c r="A10" s="1504" t="s">
        <v>1297</v>
      </c>
      <c r="B10" s="1477">
        <v>9269.66</v>
      </c>
      <c r="C10" s="1596">
        <v>8558.9699999999993</v>
      </c>
      <c r="D10" s="1596">
        <v>8208.9699999999993</v>
      </c>
      <c r="E10" s="1596">
        <v>8496.8799999999992</v>
      </c>
      <c r="F10" s="1596"/>
      <c r="G10" s="1596"/>
      <c r="H10" s="1596"/>
      <c r="I10" s="1505">
        <v>-8.3366595970078805</v>
      </c>
      <c r="J10" s="1506">
        <v>-92.766874429202247</v>
      </c>
      <c r="L10" s="1507"/>
      <c r="M10" s="1507"/>
      <c r="N10" s="1507"/>
    </row>
    <row r="11" spans="1:14" ht="23.25" customHeight="1">
      <c r="A11" s="1504" t="s">
        <v>1298</v>
      </c>
      <c r="B11" s="1477"/>
      <c r="C11" s="1596"/>
      <c r="D11" s="1596"/>
      <c r="E11" s="1596"/>
      <c r="F11" s="1596">
        <v>5760.05</v>
      </c>
      <c r="G11" s="1596">
        <v>5496.88</v>
      </c>
      <c r="H11" s="1596">
        <v>5564.78</v>
      </c>
      <c r="I11" s="1505"/>
      <c r="J11" s="1506"/>
      <c r="L11" s="1507"/>
      <c r="M11" s="1507"/>
      <c r="N11" s="1507"/>
    </row>
    <row r="12" spans="1:14" ht="23.25" customHeight="1">
      <c r="A12" s="1504" t="s">
        <v>1299</v>
      </c>
      <c r="B12" s="1477"/>
      <c r="C12" s="1596"/>
      <c r="D12" s="1596"/>
      <c r="E12" s="1596"/>
      <c r="F12" s="1596">
        <v>6131.03</v>
      </c>
      <c r="G12" s="1596">
        <v>5636.26</v>
      </c>
      <c r="H12" s="1596">
        <v>5784.85</v>
      </c>
      <c r="I12" s="1505"/>
      <c r="J12" s="1506"/>
      <c r="L12" s="1507"/>
      <c r="M12" s="1507"/>
      <c r="N12" s="1507"/>
    </row>
    <row r="13" spans="1:14" ht="23.25" customHeight="1">
      <c r="A13" s="1504" t="s">
        <v>682</v>
      </c>
      <c r="B13" s="1505">
        <v>832.79</v>
      </c>
      <c r="C13" s="1596">
        <v>796.87</v>
      </c>
      <c r="D13" s="1596">
        <v>770.71</v>
      </c>
      <c r="E13" s="1596">
        <v>781.48</v>
      </c>
      <c r="F13" s="1596">
        <v>621.47</v>
      </c>
      <c r="G13" s="1596">
        <v>602.02</v>
      </c>
      <c r="H13" s="1596">
        <v>614.59</v>
      </c>
      <c r="I13" s="1505">
        <v>-6.1612171135580382</v>
      </c>
      <c r="J13" s="1506">
        <v>-21.355632901673744</v>
      </c>
      <c r="L13" s="1507"/>
      <c r="M13" s="1507"/>
      <c r="N13" s="1507"/>
    </row>
    <row r="14" spans="1:14" ht="23.25" customHeight="1">
      <c r="A14" s="1504" t="s">
        <v>1300</v>
      </c>
      <c r="B14" s="1508"/>
      <c r="C14" s="1596"/>
      <c r="D14" s="1596"/>
      <c r="E14" s="1596"/>
      <c r="F14" s="1596">
        <v>1552.91</v>
      </c>
      <c r="G14" s="1596">
        <v>1463.3</v>
      </c>
      <c r="H14" s="1596">
        <v>1482.94</v>
      </c>
      <c r="I14" s="1505"/>
      <c r="J14" s="1506"/>
      <c r="L14" s="1507"/>
      <c r="M14" s="1507"/>
      <c r="N14" s="1507"/>
    </row>
    <row r="15" spans="1:14" ht="23.25" customHeight="1">
      <c r="A15" s="1504" t="s">
        <v>1285</v>
      </c>
      <c r="B15" s="1508">
        <v>2322.7399999999998</v>
      </c>
      <c r="C15" s="1596">
        <v>2621.93</v>
      </c>
      <c r="D15" s="1596">
        <v>2550.9699999999998</v>
      </c>
      <c r="E15" s="1596">
        <v>2550.9699999999998</v>
      </c>
      <c r="F15" s="1596">
        <v>2345.85</v>
      </c>
      <c r="G15" s="1596">
        <v>2221.25</v>
      </c>
      <c r="H15" s="1596">
        <v>2245.58</v>
      </c>
      <c r="I15" s="1505">
        <v>9.8258952788516893</v>
      </c>
      <c r="J15" s="1506">
        <v>-11.971524557325253</v>
      </c>
      <c r="L15" s="1507"/>
      <c r="M15" s="1507"/>
      <c r="N15" s="1507"/>
    </row>
    <row r="16" spans="1:14" ht="23.25" customHeight="1">
      <c r="A16" s="1504" t="s">
        <v>1286</v>
      </c>
      <c r="B16" s="1508">
        <v>2405.54</v>
      </c>
      <c r="C16" s="1596">
        <v>2431.34</v>
      </c>
      <c r="D16" s="1596">
        <v>2320.64</v>
      </c>
      <c r="E16" s="1596">
        <v>2418.38</v>
      </c>
      <c r="F16" s="1596">
        <v>1920.7</v>
      </c>
      <c r="G16" s="1596">
        <v>1793.47</v>
      </c>
      <c r="H16" s="1596">
        <v>1854.23</v>
      </c>
      <c r="I16" s="1505">
        <v>0.5337678857969621</v>
      </c>
      <c r="J16" s="1506">
        <v>-23.327599467412071</v>
      </c>
      <c r="L16" s="1507"/>
      <c r="M16" s="1507"/>
      <c r="N16" s="1507"/>
    </row>
    <row r="17" spans="1:18" ht="23.25" customHeight="1">
      <c r="A17" s="1504" t="s">
        <v>1287</v>
      </c>
      <c r="B17" s="1508">
        <v>202.79</v>
      </c>
      <c r="C17" s="1596">
        <v>293.58</v>
      </c>
      <c r="D17" s="1596">
        <v>217.91</v>
      </c>
      <c r="E17" s="1596">
        <v>222.13</v>
      </c>
      <c r="F17" s="1596">
        <v>233.85</v>
      </c>
      <c r="G17" s="1596">
        <v>211.89</v>
      </c>
      <c r="H17" s="1596">
        <v>233.85</v>
      </c>
      <c r="I17" s="1505">
        <v>9.5369594161447822</v>
      </c>
      <c r="J17" s="1506">
        <v>5.2761896186917596</v>
      </c>
      <c r="L17" s="1507"/>
      <c r="M17" s="1507"/>
      <c r="N17" s="1507"/>
    </row>
    <row r="18" spans="1:18" ht="23.25" customHeight="1">
      <c r="A18" s="1504" t="s">
        <v>1288</v>
      </c>
      <c r="B18" s="1508">
        <v>2348.8000000000002</v>
      </c>
      <c r="C18" s="1596">
        <v>1859.73</v>
      </c>
      <c r="D18" s="1596">
        <v>1767.39</v>
      </c>
      <c r="E18" s="1596">
        <v>1859.73</v>
      </c>
      <c r="F18" s="1596">
        <v>1436.81</v>
      </c>
      <c r="G18" s="1596">
        <v>1360.47</v>
      </c>
      <c r="H18" s="1596">
        <v>1360.47</v>
      </c>
      <c r="I18" s="1505">
        <v>-20.822121934604908</v>
      </c>
      <c r="J18" s="1506">
        <v>-26.845832459550579</v>
      </c>
      <c r="L18" s="1509"/>
      <c r="M18" s="1509"/>
      <c r="N18" s="1509"/>
    </row>
    <row r="19" spans="1:18" ht="23.25" customHeight="1">
      <c r="A19" s="1510" t="s">
        <v>992</v>
      </c>
      <c r="B19" s="1508">
        <v>769.02</v>
      </c>
      <c r="C19" s="1596">
        <v>782.03</v>
      </c>
      <c r="D19" s="1596">
        <v>716.68</v>
      </c>
      <c r="E19" s="1596">
        <v>782.03</v>
      </c>
      <c r="F19" s="1596">
        <v>759.07</v>
      </c>
      <c r="G19" s="1596">
        <v>730</v>
      </c>
      <c r="H19" s="1596">
        <v>744.74</v>
      </c>
      <c r="I19" s="1505">
        <v>1.6917635432108398</v>
      </c>
      <c r="J19" s="1506">
        <v>-4.7683592701047246</v>
      </c>
      <c r="L19" s="1509"/>
      <c r="M19" s="1509"/>
      <c r="N19" s="1509"/>
    </row>
    <row r="20" spans="1:18" ht="23.25" customHeight="1">
      <c r="A20" s="1510" t="s">
        <v>1301</v>
      </c>
      <c r="B20" s="1511">
        <v>1803.74</v>
      </c>
      <c r="C20" s="1597">
        <v>1564.9</v>
      </c>
      <c r="D20" s="1597">
        <v>1501.89</v>
      </c>
      <c r="E20" s="1597">
        <v>1559.18</v>
      </c>
      <c r="F20" s="1597">
        <v>1280.05</v>
      </c>
      <c r="G20" s="1597">
        <v>1214.3599999999999</v>
      </c>
      <c r="H20" s="1597">
        <v>1241.6300000000001</v>
      </c>
      <c r="I20" s="1512">
        <v>-13.55849512679211</v>
      </c>
      <c r="J20" s="1513">
        <v>-20.366474685411561</v>
      </c>
      <c r="K20" s="1514"/>
      <c r="L20" s="1515"/>
      <c r="M20" s="1515"/>
      <c r="N20" s="1515"/>
    </row>
    <row r="21" spans="1:18" s="1520" customFormat="1" ht="23.25" customHeight="1">
      <c r="A21" s="1516" t="s">
        <v>1302</v>
      </c>
      <c r="B21" s="1517">
        <v>391.4</v>
      </c>
      <c r="C21" s="1598">
        <v>329.41</v>
      </c>
      <c r="D21" s="1598">
        <v>315.43</v>
      </c>
      <c r="E21" s="1598">
        <v>328.34</v>
      </c>
      <c r="F21" s="1598">
        <v>272.22000000000003</v>
      </c>
      <c r="G21" s="1598">
        <v>257.52999999999997</v>
      </c>
      <c r="H21" s="1598">
        <v>264.10000000000002</v>
      </c>
      <c r="I21" s="1518">
        <v>-16.111394992335207</v>
      </c>
      <c r="J21" s="1519">
        <v>-19.565084972893942</v>
      </c>
      <c r="K21" s="1514"/>
      <c r="L21" s="1515"/>
      <c r="M21" s="1515"/>
      <c r="N21" s="1515"/>
    </row>
    <row r="22" spans="1:18" s="1520" customFormat="1" ht="23.25" customHeight="1" thickBot="1">
      <c r="A22" s="1521" t="s">
        <v>1303</v>
      </c>
      <c r="B22" s="1522">
        <v>135.04</v>
      </c>
      <c r="C22" s="1490">
        <v>113.16</v>
      </c>
      <c r="D22" s="1522">
        <v>108.63</v>
      </c>
      <c r="E22" s="1522">
        <v>112.75</v>
      </c>
      <c r="F22" s="1523">
        <v>93.47</v>
      </c>
      <c r="G22" s="1523">
        <v>88.14</v>
      </c>
      <c r="H22" s="1523">
        <v>90.36</v>
      </c>
      <c r="I22" s="1523">
        <v>-16.50622037914691</v>
      </c>
      <c r="J22" s="1524">
        <v>-19.85809312638581</v>
      </c>
      <c r="K22" s="1525"/>
      <c r="L22" s="1525"/>
      <c r="M22" s="1525"/>
      <c r="N22" s="1525"/>
    </row>
    <row r="23" spans="1:18" s="1520" customFormat="1" ht="16.5" thickTop="1">
      <c r="A23" s="2094" t="s">
        <v>1304</v>
      </c>
      <c r="B23" s="2094"/>
      <c r="C23" s="2094"/>
      <c r="D23" s="2094"/>
      <c r="E23" s="2094"/>
      <c r="F23" s="2094"/>
      <c r="G23" s="2094"/>
      <c r="H23" s="2094"/>
      <c r="I23" s="2094"/>
      <c r="J23" s="2094"/>
      <c r="K23" s="1525"/>
      <c r="L23" s="1525"/>
      <c r="M23" s="1525"/>
      <c r="N23" s="1525"/>
    </row>
    <row r="24" spans="1:18" s="1520" customFormat="1">
      <c r="A24" s="680" t="s">
        <v>1305</v>
      </c>
      <c r="B24" s="662"/>
      <c r="C24" s="662"/>
      <c r="D24" s="662"/>
      <c r="E24" s="662"/>
      <c r="F24" s="662"/>
      <c r="G24" s="662"/>
      <c r="H24" s="662"/>
      <c r="I24" s="662"/>
      <c r="J24" s="662"/>
      <c r="K24" s="1526"/>
      <c r="L24" s="1526"/>
      <c r="M24" s="1526"/>
      <c r="N24" s="1526"/>
    </row>
    <row r="25" spans="1:18">
      <c r="A25" s="680" t="s">
        <v>1306</v>
      </c>
      <c r="B25" s="1599"/>
      <c r="F25" s="1520"/>
      <c r="G25" s="1520"/>
      <c r="H25" s="1520"/>
      <c r="I25" s="1520"/>
      <c r="J25" s="1520"/>
      <c r="K25" s="1520"/>
      <c r="L25" s="1527"/>
      <c r="M25" s="1527"/>
      <c r="N25" s="1520"/>
      <c r="O25" s="680"/>
      <c r="P25" s="680"/>
      <c r="Q25" s="662"/>
      <c r="R25" s="662"/>
    </row>
    <row r="26" spans="1:18">
      <c r="A26" s="680" t="s">
        <v>1307</v>
      </c>
      <c r="B26" s="1599"/>
      <c r="F26" s="1520"/>
      <c r="G26" s="1520"/>
      <c r="H26" s="1520"/>
      <c r="I26" s="1520"/>
      <c r="J26" s="1520"/>
      <c r="K26" s="1520"/>
      <c r="L26" s="1527"/>
      <c r="M26" s="1527"/>
      <c r="N26" s="1520"/>
      <c r="O26" s="680"/>
      <c r="P26" s="680"/>
      <c r="Q26" s="662"/>
      <c r="R26" s="662"/>
    </row>
    <row r="27" spans="1:18">
      <c r="L27" s="1527"/>
      <c r="M27" s="1527"/>
      <c r="O27" s="662"/>
      <c r="P27" s="662"/>
      <c r="Q27" s="662"/>
      <c r="R27" s="662"/>
    </row>
    <row r="28" spans="1:18">
      <c r="L28" s="1527"/>
      <c r="M28" s="1527"/>
      <c r="O28" s="662"/>
      <c r="P28" s="662"/>
      <c r="Q28" s="662"/>
      <c r="R28" s="662"/>
    </row>
    <row r="29" spans="1:18">
      <c r="L29" s="1527"/>
      <c r="M29" s="1527"/>
      <c r="O29" s="662"/>
      <c r="P29" s="662"/>
      <c r="Q29" s="662"/>
      <c r="R29" s="662"/>
    </row>
    <row r="30" spans="1:18">
      <c r="L30" s="1527"/>
      <c r="M30" s="1527"/>
      <c r="O30" s="662"/>
      <c r="P30" s="662"/>
      <c r="Q30" s="662"/>
      <c r="R30" s="662"/>
    </row>
    <row r="31" spans="1:18">
      <c r="L31" s="1527"/>
      <c r="M31" s="1527"/>
      <c r="O31" s="662"/>
      <c r="P31" s="662"/>
      <c r="Q31" s="662"/>
      <c r="R31" s="662"/>
    </row>
    <row r="32" spans="1:18">
      <c r="L32" s="1527"/>
      <c r="M32" s="1527"/>
      <c r="O32" s="662"/>
      <c r="P32" s="662"/>
      <c r="Q32" s="662"/>
      <c r="R32" s="662"/>
    </row>
    <row r="33" spans="12:18">
      <c r="L33" s="1527"/>
      <c r="M33" s="1527"/>
      <c r="O33" s="662"/>
      <c r="P33" s="662"/>
      <c r="Q33" s="662"/>
      <c r="R33" s="662"/>
    </row>
    <row r="34" spans="12:18">
      <c r="L34" s="1527"/>
      <c r="M34" s="1527"/>
      <c r="O34" s="662"/>
      <c r="P34" s="662"/>
      <c r="Q34" s="662"/>
      <c r="R34" s="662"/>
    </row>
    <row r="35" spans="12:18">
      <c r="L35" s="1527"/>
      <c r="M35" s="1527"/>
      <c r="O35" s="662"/>
      <c r="P35" s="662"/>
      <c r="Q35" s="662"/>
      <c r="R35" s="662"/>
    </row>
    <row r="36" spans="12:18">
      <c r="L36" s="1527"/>
      <c r="M36" s="1527"/>
    </row>
    <row r="37" spans="12:18">
      <c r="L37" s="1527"/>
      <c r="M37" s="1527"/>
    </row>
    <row r="38" spans="12:18">
      <c r="L38" s="1527"/>
      <c r="M38" s="1527"/>
    </row>
    <row r="39" spans="12:18">
      <c r="L39" s="1527"/>
      <c r="M39" s="1527"/>
    </row>
    <row r="40" spans="12:18">
      <c r="L40" s="1527"/>
      <c r="M40" s="1527"/>
    </row>
    <row r="41" spans="12:18">
      <c r="L41" s="1527"/>
      <c r="M41" s="1527"/>
    </row>
    <row r="42" spans="12:18">
      <c r="L42" s="1527"/>
      <c r="M42" s="1527"/>
    </row>
    <row r="43" spans="12:18">
      <c r="L43" s="1527"/>
      <c r="M43" s="1527"/>
    </row>
    <row r="44" spans="12:18">
      <c r="L44" s="1527"/>
      <c r="M44" s="1527"/>
    </row>
    <row r="45" spans="12:18">
      <c r="L45" s="1527"/>
      <c r="M45" s="1527"/>
    </row>
    <row r="46" spans="12:18">
      <c r="L46" s="1527"/>
      <c r="M46" s="1527"/>
    </row>
    <row r="47" spans="12:18">
      <c r="L47" s="1527"/>
      <c r="M47" s="1527"/>
    </row>
    <row r="48" spans="12:18">
      <c r="L48" s="1527"/>
      <c r="M48" s="1527"/>
    </row>
    <row r="49" spans="12:13">
      <c r="L49" s="1527"/>
      <c r="M49" s="1527"/>
    </row>
    <row r="50" spans="12:13">
      <c r="L50" s="1527"/>
      <c r="M50" s="1527"/>
    </row>
    <row r="51" spans="12:13">
      <c r="L51" s="1527"/>
      <c r="M51" s="1527"/>
    </row>
    <row r="52" spans="12:13">
      <c r="L52" s="1527"/>
      <c r="M52" s="1527"/>
    </row>
    <row r="53" spans="12:13">
      <c r="L53" s="1527"/>
      <c r="M53" s="1527"/>
    </row>
    <row r="54" spans="12:13">
      <c r="L54" s="1527"/>
      <c r="M54" s="1527"/>
    </row>
    <row r="55" spans="12:13">
      <c r="L55" s="1527"/>
      <c r="M55" s="1527"/>
    </row>
    <row r="56" spans="12:13">
      <c r="L56" s="1527"/>
      <c r="M56" s="1527"/>
    </row>
    <row r="57" spans="12:13">
      <c r="L57" s="1527"/>
      <c r="M57" s="1527"/>
    </row>
    <row r="58" spans="12:13">
      <c r="L58" s="1527"/>
      <c r="M58" s="1527"/>
    </row>
    <row r="59" spans="12:13">
      <c r="L59" s="1527"/>
      <c r="M59" s="1527"/>
    </row>
    <row r="60" spans="12:13">
      <c r="L60" s="1527"/>
      <c r="M60" s="1527"/>
    </row>
    <row r="61" spans="12:13">
      <c r="L61" s="1527"/>
      <c r="M61" s="1527"/>
    </row>
    <row r="62" spans="12:13">
      <c r="L62" s="1527"/>
      <c r="M62" s="1527"/>
    </row>
    <row r="63" spans="12:13">
      <c r="L63" s="1527"/>
      <c r="M63" s="1527"/>
    </row>
    <row r="64" spans="12:13">
      <c r="L64" s="1527"/>
      <c r="M64" s="1527"/>
    </row>
    <row r="65" spans="12:13">
      <c r="L65" s="1527"/>
      <c r="M65" s="1527"/>
    </row>
    <row r="66" spans="12:13">
      <c r="L66" s="1527"/>
      <c r="M66" s="1527"/>
    </row>
    <row r="67" spans="12:13">
      <c r="L67" s="1527"/>
      <c r="M67" s="1527"/>
    </row>
    <row r="68" spans="12:13">
      <c r="L68" s="1527"/>
      <c r="M68" s="1527"/>
    </row>
    <row r="69" spans="12:13">
      <c r="L69" s="1527"/>
      <c r="M69" s="1527"/>
    </row>
    <row r="70" spans="12:13">
      <c r="L70" s="1527"/>
      <c r="M70" s="1527"/>
    </row>
    <row r="71" spans="12:13">
      <c r="L71" s="1527"/>
      <c r="M71" s="1527"/>
    </row>
    <row r="72" spans="12:13">
      <c r="L72" s="1527"/>
      <c r="M72" s="1527"/>
    </row>
    <row r="73" spans="12:13">
      <c r="L73" s="1527"/>
      <c r="M73" s="1527"/>
    </row>
    <row r="74" spans="12:13">
      <c r="L74" s="1527"/>
      <c r="M74" s="1527"/>
    </row>
    <row r="75" spans="12:13">
      <c r="L75" s="1527"/>
      <c r="M75" s="1527"/>
    </row>
    <row r="76" spans="12:13">
      <c r="L76" s="1527"/>
      <c r="M76" s="1527"/>
    </row>
    <row r="77" spans="12:13">
      <c r="L77" s="1527"/>
      <c r="M77" s="1527"/>
    </row>
    <row r="78" spans="12:13">
      <c r="L78" s="1527"/>
      <c r="M78" s="1527"/>
    </row>
    <row r="79" spans="12:13">
      <c r="L79" s="1527"/>
      <c r="M79" s="1527"/>
    </row>
    <row r="80" spans="12:13">
      <c r="L80" s="1527"/>
      <c r="M80" s="1527"/>
    </row>
    <row r="81" spans="12:13">
      <c r="L81" s="1527"/>
      <c r="M81" s="1527"/>
    </row>
    <row r="82" spans="12:13">
      <c r="L82" s="1527"/>
      <c r="M82" s="1527"/>
    </row>
    <row r="83" spans="12:13">
      <c r="L83" s="1527"/>
      <c r="M83" s="1527"/>
    </row>
    <row r="84" spans="12:13">
      <c r="L84" s="1527"/>
      <c r="M84" s="1527"/>
    </row>
    <row r="85" spans="12:13">
      <c r="L85" s="1527"/>
      <c r="M85" s="1527"/>
    </row>
    <row r="86" spans="12:13">
      <c r="L86" s="1527"/>
      <c r="M86" s="1527"/>
    </row>
    <row r="87" spans="12:13">
      <c r="L87" s="1527"/>
      <c r="M87" s="1527"/>
    </row>
    <row r="88" spans="12:13">
      <c r="L88" s="1527"/>
      <c r="M88" s="1527"/>
    </row>
    <row r="89" spans="12:13">
      <c r="L89" s="1527"/>
      <c r="M89" s="1527"/>
    </row>
    <row r="90" spans="12:13">
      <c r="L90" s="1527"/>
      <c r="M90" s="1527"/>
    </row>
    <row r="91" spans="12:13">
      <c r="L91" s="1527"/>
      <c r="M91" s="1527"/>
    </row>
    <row r="92" spans="12:13">
      <c r="L92" s="1527"/>
      <c r="M92" s="1527"/>
    </row>
    <row r="93" spans="12:13">
      <c r="L93" s="1527"/>
      <c r="M93" s="1527"/>
    </row>
    <row r="94" spans="12:13">
      <c r="L94" s="1527"/>
      <c r="M94" s="1527"/>
    </row>
    <row r="95" spans="12:13">
      <c r="L95" s="1527"/>
      <c r="M95" s="1527"/>
    </row>
    <row r="96" spans="12:13">
      <c r="L96" s="1527"/>
      <c r="M96" s="1527"/>
    </row>
    <row r="97" spans="12:13">
      <c r="L97" s="1527"/>
      <c r="M97" s="1527"/>
    </row>
    <row r="98" spans="12:13">
      <c r="L98" s="1527"/>
      <c r="M98" s="1527"/>
    </row>
    <row r="99" spans="12:13">
      <c r="L99" s="1527"/>
      <c r="M99" s="1527"/>
    </row>
    <row r="100" spans="12:13">
      <c r="L100" s="1527"/>
      <c r="M100" s="1527"/>
    </row>
    <row r="101" spans="12:13">
      <c r="L101" s="1527"/>
      <c r="M101" s="1527"/>
    </row>
    <row r="102" spans="12:13">
      <c r="L102" s="1527"/>
      <c r="M102" s="1527"/>
    </row>
    <row r="103" spans="12:13">
      <c r="L103" s="1527"/>
      <c r="M103" s="1527"/>
    </row>
    <row r="104" spans="12:13">
      <c r="L104" s="1527"/>
      <c r="M104" s="1527"/>
    </row>
    <row r="105" spans="12:13">
      <c r="L105" s="1527"/>
      <c r="M105" s="1527"/>
    </row>
    <row r="106" spans="12:13">
      <c r="L106" s="1527"/>
      <c r="M106" s="1527"/>
    </row>
    <row r="107" spans="12:13">
      <c r="L107" s="1527"/>
      <c r="M107" s="1527"/>
    </row>
    <row r="108" spans="12:13">
      <c r="L108" s="1527"/>
      <c r="M108" s="1527"/>
    </row>
    <row r="109" spans="12:13">
      <c r="L109" s="1527"/>
      <c r="M109" s="1527"/>
    </row>
    <row r="110" spans="12:13">
      <c r="L110" s="1527"/>
      <c r="M110" s="1527"/>
    </row>
    <row r="111" spans="12:13">
      <c r="L111" s="1527"/>
      <c r="M111" s="1527"/>
    </row>
    <row r="112" spans="12:13">
      <c r="L112" s="1527"/>
      <c r="M112" s="1527"/>
    </row>
    <row r="113" spans="12:13">
      <c r="L113" s="1527"/>
      <c r="M113" s="1527"/>
    </row>
    <row r="114" spans="12:13">
      <c r="L114" s="1527"/>
      <c r="M114" s="1527"/>
    </row>
    <row r="115" spans="12:13">
      <c r="L115" s="1527"/>
      <c r="M115" s="1527"/>
    </row>
    <row r="116" spans="12:13">
      <c r="L116" s="1527"/>
      <c r="M116" s="1527"/>
    </row>
  </sheetData>
  <mergeCells count="11">
    <mergeCell ref="A23:J23"/>
    <mergeCell ref="A1:J1"/>
    <mergeCell ref="A2:J2"/>
    <mergeCell ref="A3:J3"/>
    <mergeCell ref="A4:J4"/>
    <mergeCell ref="A5:A7"/>
    <mergeCell ref="C5:E5"/>
    <mergeCell ref="F5:H5"/>
    <mergeCell ref="I5:J5"/>
    <mergeCell ref="I6:I7"/>
    <mergeCell ref="J6:J7"/>
  </mergeCells>
  <pageMargins left="0.5" right="0.5" top="1" bottom="1" header="0.3" footer="0.3"/>
  <pageSetup scale="81" orientation="landscape" r:id="rId1"/>
</worksheet>
</file>

<file path=xl/worksheets/sheet45.xml><?xml version="1.0" encoding="utf-8"?>
<worksheet xmlns="http://schemas.openxmlformats.org/spreadsheetml/2006/main" xmlns:r="http://schemas.openxmlformats.org/officeDocument/2006/relationships">
  <sheetPr>
    <pageSetUpPr fitToPage="1"/>
  </sheetPr>
  <dimension ref="A1:M23"/>
  <sheetViews>
    <sheetView workbookViewId="0">
      <selection activeCell="N13" sqref="N13"/>
    </sheetView>
  </sheetViews>
  <sheetFormatPr defaultColWidth="8.85546875" defaultRowHeight="15.75"/>
  <cols>
    <col min="1" max="1" width="33.28515625" style="662" customWidth="1"/>
    <col min="2" max="10" width="13.42578125" style="662" customWidth="1"/>
    <col min="11" max="256" width="8.85546875" style="662"/>
    <col min="257" max="257" width="26.28515625" style="662" customWidth="1"/>
    <col min="258" max="258" width="10.85546875" style="662" customWidth="1"/>
    <col min="259" max="259" width="10" style="662" customWidth="1"/>
    <col min="260" max="260" width="10.140625" style="662" customWidth="1"/>
    <col min="261" max="261" width="10.42578125" style="662" customWidth="1"/>
    <col min="262" max="262" width="9.140625" style="662" customWidth="1"/>
    <col min="263" max="263" width="9.85546875" style="662" customWidth="1"/>
    <col min="264" max="264" width="10.28515625" style="662" bestFit="1" customWidth="1"/>
    <col min="265" max="265" width="8.7109375" style="662" bestFit="1" customWidth="1"/>
    <col min="266" max="266" width="10.140625" style="662" bestFit="1" customWidth="1"/>
    <col min="267" max="512" width="8.85546875" style="662"/>
    <col min="513" max="513" width="26.28515625" style="662" customWidth="1"/>
    <col min="514" max="514" width="10.85546875" style="662" customWidth="1"/>
    <col min="515" max="515" width="10" style="662" customWidth="1"/>
    <col min="516" max="516" width="10.140625" style="662" customWidth="1"/>
    <col min="517" max="517" width="10.42578125" style="662" customWidth="1"/>
    <col min="518" max="518" width="9.140625" style="662" customWidth="1"/>
    <col min="519" max="519" width="9.85546875" style="662" customWidth="1"/>
    <col min="520" max="520" width="10.28515625" style="662" bestFit="1" customWidth="1"/>
    <col min="521" max="521" width="8.7109375" style="662" bestFit="1" customWidth="1"/>
    <col min="522" max="522" width="10.140625" style="662" bestFit="1" customWidth="1"/>
    <col min="523" max="768" width="8.85546875" style="662"/>
    <col min="769" max="769" width="26.28515625" style="662" customWidth="1"/>
    <col min="770" max="770" width="10.85546875" style="662" customWidth="1"/>
    <col min="771" max="771" width="10" style="662" customWidth="1"/>
    <col min="772" max="772" width="10.140625" style="662" customWidth="1"/>
    <col min="773" max="773" width="10.42578125" style="662" customWidth="1"/>
    <col min="774" max="774" width="9.140625" style="662" customWidth="1"/>
    <col min="775" max="775" width="9.85546875" style="662" customWidth="1"/>
    <col min="776" max="776" width="10.28515625" style="662" bestFit="1" customWidth="1"/>
    <col min="777" max="777" width="8.7109375" style="662" bestFit="1" customWidth="1"/>
    <col min="778" max="778" width="10.140625" style="662" bestFit="1" customWidth="1"/>
    <col min="779" max="1024" width="8.85546875" style="662"/>
    <col min="1025" max="1025" width="26.28515625" style="662" customWidth="1"/>
    <col min="1026" max="1026" width="10.85546875" style="662" customWidth="1"/>
    <col min="1027" max="1027" width="10" style="662" customWidth="1"/>
    <col min="1028" max="1028" width="10.140625" style="662" customWidth="1"/>
    <col min="1029" max="1029" width="10.42578125" style="662" customWidth="1"/>
    <col min="1030" max="1030" width="9.140625" style="662" customWidth="1"/>
    <col min="1031" max="1031" width="9.85546875" style="662" customWidth="1"/>
    <col min="1032" max="1032" width="10.28515625" style="662" bestFit="1" customWidth="1"/>
    <col min="1033" max="1033" width="8.7109375" style="662" bestFit="1" customWidth="1"/>
    <col min="1034" max="1034" width="10.140625" style="662" bestFit="1" customWidth="1"/>
    <col min="1035" max="1280" width="8.85546875" style="662"/>
    <col min="1281" max="1281" width="26.28515625" style="662" customWidth="1"/>
    <col min="1282" max="1282" width="10.85546875" style="662" customWidth="1"/>
    <col min="1283" max="1283" width="10" style="662" customWidth="1"/>
    <col min="1284" max="1284" width="10.140625" style="662" customWidth="1"/>
    <col min="1285" max="1285" width="10.42578125" style="662" customWidth="1"/>
    <col min="1286" max="1286" width="9.140625" style="662" customWidth="1"/>
    <col min="1287" max="1287" width="9.85546875" style="662" customWidth="1"/>
    <col min="1288" max="1288" width="10.28515625" style="662" bestFit="1" customWidth="1"/>
    <col min="1289" max="1289" width="8.7109375" style="662" bestFit="1" customWidth="1"/>
    <col min="1290" max="1290" width="10.140625" style="662" bestFit="1" customWidth="1"/>
    <col min="1291" max="1536" width="8.85546875" style="662"/>
    <col min="1537" max="1537" width="26.28515625" style="662" customWidth="1"/>
    <col min="1538" max="1538" width="10.85546875" style="662" customWidth="1"/>
    <col min="1539" max="1539" width="10" style="662" customWidth="1"/>
    <col min="1540" max="1540" width="10.140625" style="662" customWidth="1"/>
    <col min="1541" max="1541" width="10.42578125" style="662" customWidth="1"/>
    <col min="1542" max="1542" width="9.140625" style="662" customWidth="1"/>
    <col min="1543" max="1543" width="9.85546875" style="662" customWidth="1"/>
    <col min="1544" max="1544" width="10.28515625" style="662" bestFit="1" customWidth="1"/>
    <col min="1545" max="1545" width="8.7109375" style="662" bestFit="1" customWidth="1"/>
    <col min="1546" max="1546" width="10.140625" style="662" bestFit="1" customWidth="1"/>
    <col min="1547" max="1792" width="8.85546875" style="662"/>
    <col min="1793" max="1793" width="26.28515625" style="662" customWidth="1"/>
    <col min="1794" max="1794" width="10.85546875" style="662" customWidth="1"/>
    <col min="1795" max="1795" width="10" style="662" customWidth="1"/>
    <col min="1796" max="1796" width="10.140625" style="662" customWidth="1"/>
    <col min="1797" max="1797" width="10.42578125" style="662" customWidth="1"/>
    <col min="1798" max="1798" width="9.140625" style="662" customWidth="1"/>
    <col min="1799" max="1799" width="9.85546875" style="662" customWidth="1"/>
    <col min="1800" max="1800" width="10.28515625" style="662" bestFit="1" customWidth="1"/>
    <col min="1801" max="1801" width="8.7109375" style="662" bestFit="1" customWidth="1"/>
    <col min="1802" max="1802" width="10.140625" style="662" bestFit="1" customWidth="1"/>
    <col min="1803" max="2048" width="8.85546875" style="662"/>
    <col min="2049" max="2049" width="26.28515625" style="662" customWidth="1"/>
    <col min="2050" max="2050" width="10.85546875" style="662" customWidth="1"/>
    <col min="2051" max="2051" width="10" style="662" customWidth="1"/>
    <col min="2052" max="2052" width="10.140625" style="662" customWidth="1"/>
    <col min="2053" max="2053" width="10.42578125" style="662" customWidth="1"/>
    <col min="2054" max="2054" width="9.140625" style="662" customWidth="1"/>
    <col min="2055" max="2055" width="9.85546875" style="662" customWidth="1"/>
    <col min="2056" max="2056" width="10.28515625" style="662" bestFit="1" customWidth="1"/>
    <col min="2057" max="2057" width="8.7109375" style="662" bestFit="1" customWidth="1"/>
    <col min="2058" max="2058" width="10.140625" style="662" bestFit="1" customWidth="1"/>
    <col min="2059" max="2304" width="8.85546875" style="662"/>
    <col min="2305" max="2305" width="26.28515625" style="662" customWidth="1"/>
    <col min="2306" max="2306" width="10.85546875" style="662" customWidth="1"/>
    <col min="2307" max="2307" width="10" style="662" customWidth="1"/>
    <col min="2308" max="2308" width="10.140625" style="662" customWidth="1"/>
    <col min="2309" max="2309" width="10.42578125" style="662" customWidth="1"/>
    <col min="2310" max="2310" width="9.140625" style="662" customWidth="1"/>
    <col min="2311" max="2311" width="9.85546875" style="662" customWidth="1"/>
    <col min="2312" max="2312" width="10.28515625" style="662" bestFit="1" customWidth="1"/>
    <col min="2313" max="2313" width="8.7109375" style="662" bestFit="1" customWidth="1"/>
    <col min="2314" max="2314" width="10.140625" style="662" bestFit="1" customWidth="1"/>
    <col min="2315" max="2560" width="8.85546875" style="662"/>
    <col min="2561" max="2561" width="26.28515625" style="662" customWidth="1"/>
    <col min="2562" max="2562" width="10.85546875" style="662" customWidth="1"/>
    <col min="2563" max="2563" width="10" style="662" customWidth="1"/>
    <col min="2564" max="2564" width="10.140625" style="662" customWidth="1"/>
    <col min="2565" max="2565" width="10.42578125" style="662" customWidth="1"/>
    <col min="2566" max="2566" width="9.140625" style="662" customWidth="1"/>
    <col min="2567" max="2567" width="9.85546875" style="662" customWidth="1"/>
    <col min="2568" max="2568" width="10.28515625" style="662" bestFit="1" customWidth="1"/>
    <col min="2569" max="2569" width="8.7109375" style="662" bestFit="1" customWidth="1"/>
    <col min="2570" max="2570" width="10.140625" style="662" bestFit="1" customWidth="1"/>
    <col min="2571" max="2816" width="8.85546875" style="662"/>
    <col min="2817" max="2817" width="26.28515625" style="662" customWidth="1"/>
    <col min="2818" max="2818" width="10.85546875" style="662" customWidth="1"/>
    <col min="2819" max="2819" width="10" style="662" customWidth="1"/>
    <col min="2820" max="2820" width="10.140625" style="662" customWidth="1"/>
    <col min="2821" max="2821" width="10.42578125" style="662" customWidth="1"/>
    <col min="2822" max="2822" width="9.140625" style="662" customWidth="1"/>
    <col min="2823" max="2823" width="9.85546875" style="662" customWidth="1"/>
    <col min="2824" max="2824" width="10.28515625" style="662" bestFit="1" customWidth="1"/>
    <col min="2825" max="2825" width="8.7109375" style="662" bestFit="1" customWidth="1"/>
    <col min="2826" max="2826" width="10.140625" style="662" bestFit="1" customWidth="1"/>
    <col min="2827" max="3072" width="8.85546875" style="662"/>
    <col min="3073" max="3073" width="26.28515625" style="662" customWidth="1"/>
    <col min="3074" max="3074" width="10.85546875" style="662" customWidth="1"/>
    <col min="3075" max="3075" width="10" style="662" customWidth="1"/>
    <col min="3076" max="3076" width="10.140625" style="662" customWidth="1"/>
    <col min="3077" max="3077" width="10.42578125" style="662" customWidth="1"/>
    <col min="3078" max="3078" width="9.140625" style="662" customWidth="1"/>
    <col min="3079" max="3079" width="9.85546875" style="662" customWidth="1"/>
    <col min="3080" max="3080" width="10.28515625" style="662" bestFit="1" customWidth="1"/>
    <col min="3081" max="3081" width="8.7109375" style="662" bestFit="1" customWidth="1"/>
    <col min="3082" max="3082" width="10.140625" style="662" bestFit="1" customWidth="1"/>
    <col min="3083" max="3328" width="8.85546875" style="662"/>
    <col min="3329" max="3329" width="26.28515625" style="662" customWidth="1"/>
    <col min="3330" max="3330" width="10.85546875" style="662" customWidth="1"/>
    <col min="3331" max="3331" width="10" style="662" customWidth="1"/>
    <col min="3332" max="3332" width="10.140625" style="662" customWidth="1"/>
    <col min="3333" max="3333" width="10.42578125" style="662" customWidth="1"/>
    <col min="3334" max="3334" width="9.140625" style="662" customWidth="1"/>
    <col min="3335" max="3335" width="9.85546875" style="662" customWidth="1"/>
    <col min="3336" max="3336" width="10.28515625" style="662" bestFit="1" customWidth="1"/>
    <col min="3337" max="3337" width="8.7109375" style="662" bestFit="1" customWidth="1"/>
    <col min="3338" max="3338" width="10.140625" style="662" bestFit="1" customWidth="1"/>
    <col min="3339" max="3584" width="8.85546875" style="662"/>
    <col min="3585" max="3585" width="26.28515625" style="662" customWidth="1"/>
    <col min="3586" max="3586" width="10.85546875" style="662" customWidth="1"/>
    <col min="3587" max="3587" width="10" style="662" customWidth="1"/>
    <col min="3588" max="3588" width="10.140625" style="662" customWidth="1"/>
    <col min="3589" max="3589" width="10.42578125" style="662" customWidth="1"/>
    <col min="3590" max="3590" width="9.140625" style="662" customWidth="1"/>
    <col min="3591" max="3591" width="9.85546875" style="662" customWidth="1"/>
    <col min="3592" max="3592" width="10.28515625" style="662" bestFit="1" customWidth="1"/>
    <col min="3593" max="3593" width="8.7109375" style="662" bestFit="1" customWidth="1"/>
    <col min="3594" max="3594" width="10.140625" style="662" bestFit="1" customWidth="1"/>
    <col min="3595" max="3840" width="8.85546875" style="662"/>
    <col min="3841" max="3841" width="26.28515625" style="662" customWidth="1"/>
    <col min="3842" max="3842" width="10.85546875" style="662" customWidth="1"/>
    <col min="3843" max="3843" width="10" style="662" customWidth="1"/>
    <col min="3844" max="3844" width="10.140625" style="662" customWidth="1"/>
    <col min="3845" max="3845" width="10.42578125" style="662" customWidth="1"/>
    <col min="3846" max="3846" width="9.140625" style="662" customWidth="1"/>
    <col min="3847" max="3847" width="9.85546875" style="662" customWidth="1"/>
    <col min="3848" max="3848" width="10.28515625" style="662" bestFit="1" customWidth="1"/>
    <col min="3849" max="3849" width="8.7109375" style="662" bestFit="1" customWidth="1"/>
    <col min="3850" max="3850" width="10.140625" style="662" bestFit="1" customWidth="1"/>
    <col min="3851" max="4096" width="8.85546875" style="662"/>
    <col min="4097" max="4097" width="26.28515625" style="662" customWidth="1"/>
    <col min="4098" max="4098" width="10.85546875" style="662" customWidth="1"/>
    <col min="4099" max="4099" width="10" style="662" customWidth="1"/>
    <col min="4100" max="4100" width="10.140625" style="662" customWidth="1"/>
    <col min="4101" max="4101" width="10.42578125" style="662" customWidth="1"/>
    <col min="4102" max="4102" width="9.140625" style="662" customWidth="1"/>
    <col min="4103" max="4103" width="9.85546875" style="662" customWidth="1"/>
    <col min="4104" max="4104" width="10.28515625" style="662" bestFit="1" customWidth="1"/>
    <col min="4105" max="4105" width="8.7109375" style="662" bestFit="1" customWidth="1"/>
    <col min="4106" max="4106" width="10.140625" style="662" bestFit="1" customWidth="1"/>
    <col min="4107" max="4352" width="8.85546875" style="662"/>
    <col min="4353" max="4353" width="26.28515625" style="662" customWidth="1"/>
    <col min="4354" max="4354" width="10.85546875" style="662" customWidth="1"/>
    <col min="4355" max="4355" width="10" style="662" customWidth="1"/>
    <col min="4356" max="4356" width="10.140625" style="662" customWidth="1"/>
    <col min="4357" max="4357" width="10.42578125" style="662" customWidth="1"/>
    <col min="4358" max="4358" width="9.140625" style="662" customWidth="1"/>
    <col min="4359" max="4359" width="9.85546875" style="662" customWidth="1"/>
    <col min="4360" max="4360" width="10.28515625" style="662" bestFit="1" customWidth="1"/>
    <col min="4361" max="4361" width="8.7109375" style="662" bestFit="1" customWidth="1"/>
    <col min="4362" max="4362" width="10.140625" style="662" bestFit="1" customWidth="1"/>
    <col min="4363" max="4608" width="8.85546875" style="662"/>
    <col min="4609" max="4609" width="26.28515625" style="662" customWidth="1"/>
    <col min="4610" max="4610" width="10.85546875" style="662" customWidth="1"/>
    <col min="4611" max="4611" width="10" style="662" customWidth="1"/>
    <col min="4612" max="4612" width="10.140625" style="662" customWidth="1"/>
    <col min="4613" max="4613" width="10.42578125" style="662" customWidth="1"/>
    <col min="4614" max="4614" width="9.140625" style="662" customWidth="1"/>
    <col min="4615" max="4615" width="9.85546875" style="662" customWidth="1"/>
    <col min="4616" max="4616" width="10.28515625" style="662" bestFit="1" customWidth="1"/>
    <col min="4617" max="4617" width="8.7109375" style="662" bestFit="1" customWidth="1"/>
    <col min="4618" max="4618" width="10.140625" style="662" bestFit="1" customWidth="1"/>
    <col min="4619" max="4864" width="8.85546875" style="662"/>
    <col min="4865" max="4865" width="26.28515625" style="662" customWidth="1"/>
    <col min="4866" max="4866" width="10.85546875" style="662" customWidth="1"/>
    <col min="4867" max="4867" width="10" style="662" customWidth="1"/>
    <col min="4868" max="4868" width="10.140625" style="662" customWidth="1"/>
    <col min="4869" max="4869" width="10.42578125" style="662" customWidth="1"/>
    <col min="4870" max="4870" width="9.140625" style="662" customWidth="1"/>
    <col min="4871" max="4871" width="9.85546875" style="662" customWidth="1"/>
    <col min="4872" max="4872" width="10.28515625" style="662" bestFit="1" customWidth="1"/>
    <col min="4873" max="4873" width="8.7109375" style="662" bestFit="1" customWidth="1"/>
    <col min="4874" max="4874" width="10.140625" style="662" bestFit="1" customWidth="1"/>
    <col min="4875" max="5120" width="8.85546875" style="662"/>
    <col min="5121" max="5121" width="26.28515625" style="662" customWidth="1"/>
    <col min="5122" max="5122" width="10.85546875" style="662" customWidth="1"/>
    <col min="5123" max="5123" width="10" style="662" customWidth="1"/>
    <col min="5124" max="5124" width="10.140625" style="662" customWidth="1"/>
    <col min="5125" max="5125" width="10.42578125" style="662" customWidth="1"/>
    <col min="5126" max="5126" width="9.140625" style="662" customWidth="1"/>
    <col min="5127" max="5127" width="9.85546875" style="662" customWidth="1"/>
    <col min="5128" max="5128" width="10.28515625" style="662" bestFit="1" customWidth="1"/>
    <col min="5129" max="5129" width="8.7109375" style="662" bestFit="1" customWidth="1"/>
    <col min="5130" max="5130" width="10.140625" style="662" bestFit="1" customWidth="1"/>
    <col min="5131" max="5376" width="8.85546875" style="662"/>
    <col min="5377" max="5377" width="26.28515625" style="662" customWidth="1"/>
    <col min="5378" max="5378" width="10.85546875" style="662" customWidth="1"/>
    <col min="5379" max="5379" width="10" style="662" customWidth="1"/>
    <col min="5380" max="5380" width="10.140625" style="662" customWidth="1"/>
    <col min="5381" max="5381" width="10.42578125" style="662" customWidth="1"/>
    <col min="5382" max="5382" width="9.140625" style="662" customWidth="1"/>
    <col min="5383" max="5383" width="9.85546875" style="662" customWidth="1"/>
    <col min="5384" max="5384" width="10.28515625" style="662" bestFit="1" customWidth="1"/>
    <col min="5385" max="5385" width="8.7109375" style="662" bestFit="1" customWidth="1"/>
    <col min="5386" max="5386" width="10.140625" style="662" bestFit="1" customWidth="1"/>
    <col min="5387" max="5632" width="8.85546875" style="662"/>
    <col min="5633" max="5633" width="26.28515625" style="662" customWidth="1"/>
    <col min="5634" max="5634" width="10.85546875" style="662" customWidth="1"/>
    <col min="5635" max="5635" width="10" style="662" customWidth="1"/>
    <col min="5636" max="5636" width="10.140625" style="662" customWidth="1"/>
    <col min="5637" max="5637" width="10.42578125" style="662" customWidth="1"/>
    <col min="5638" max="5638" width="9.140625" style="662" customWidth="1"/>
    <col min="5639" max="5639" width="9.85546875" style="662" customWidth="1"/>
    <col min="5640" max="5640" width="10.28515625" style="662" bestFit="1" customWidth="1"/>
    <col min="5641" max="5641" width="8.7109375" style="662" bestFit="1" customWidth="1"/>
    <col min="5642" max="5642" width="10.140625" style="662" bestFit="1" customWidth="1"/>
    <col min="5643" max="5888" width="8.85546875" style="662"/>
    <col min="5889" max="5889" width="26.28515625" style="662" customWidth="1"/>
    <col min="5890" max="5890" width="10.85546875" style="662" customWidth="1"/>
    <col min="5891" max="5891" width="10" style="662" customWidth="1"/>
    <col min="5892" max="5892" width="10.140625" style="662" customWidth="1"/>
    <col min="5893" max="5893" width="10.42578125" style="662" customWidth="1"/>
    <col min="5894" max="5894" width="9.140625" style="662" customWidth="1"/>
    <col min="5895" max="5895" width="9.85546875" style="662" customWidth="1"/>
    <col min="5896" max="5896" width="10.28515625" style="662" bestFit="1" customWidth="1"/>
    <col min="5897" max="5897" width="8.7109375" style="662" bestFit="1" customWidth="1"/>
    <col min="5898" max="5898" width="10.140625" style="662" bestFit="1" customWidth="1"/>
    <col min="5899" max="6144" width="8.85546875" style="662"/>
    <col min="6145" max="6145" width="26.28515625" style="662" customWidth="1"/>
    <col min="6146" max="6146" width="10.85546875" style="662" customWidth="1"/>
    <col min="6147" max="6147" width="10" style="662" customWidth="1"/>
    <col min="6148" max="6148" width="10.140625" style="662" customWidth="1"/>
    <col min="6149" max="6149" width="10.42578125" style="662" customWidth="1"/>
    <col min="6150" max="6150" width="9.140625" style="662" customWidth="1"/>
    <col min="6151" max="6151" width="9.85546875" style="662" customWidth="1"/>
    <col min="6152" max="6152" width="10.28515625" style="662" bestFit="1" customWidth="1"/>
    <col min="6153" max="6153" width="8.7109375" style="662" bestFit="1" customWidth="1"/>
    <col min="6154" max="6154" width="10.140625" style="662" bestFit="1" customWidth="1"/>
    <col min="6155" max="6400" width="8.85546875" style="662"/>
    <col min="6401" max="6401" width="26.28515625" style="662" customWidth="1"/>
    <col min="6402" max="6402" width="10.85546875" style="662" customWidth="1"/>
    <col min="6403" max="6403" width="10" style="662" customWidth="1"/>
    <col min="6404" max="6404" width="10.140625" style="662" customWidth="1"/>
    <col min="6405" max="6405" width="10.42578125" style="662" customWidth="1"/>
    <col min="6406" max="6406" width="9.140625" style="662" customWidth="1"/>
    <col min="6407" max="6407" width="9.85546875" style="662" customWidth="1"/>
    <col min="6408" max="6408" width="10.28515625" style="662" bestFit="1" customWidth="1"/>
    <col min="6409" max="6409" width="8.7109375" style="662" bestFit="1" customWidth="1"/>
    <col min="6410" max="6410" width="10.140625" style="662" bestFit="1" customWidth="1"/>
    <col min="6411" max="6656" width="8.85546875" style="662"/>
    <col min="6657" max="6657" width="26.28515625" style="662" customWidth="1"/>
    <col min="6658" max="6658" width="10.85546875" style="662" customWidth="1"/>
    <col min="6659" max="6659" width="10" style="662" customWidth="1"/>
    <col min="6660" max="6660" width="10.140625" style="662" customWidth="1"/>
    <col min="6661" max="6661" width="10.42578125" style="662" customWidth="1"/>
    <col min="6662" max="6662" width="9.140625" style="662" customWidth="1"/>
    <col min="6663" max="6663" width="9.85546875" style="662" customWidth="1"/>
    <col min="6664" max="6664" width="10.28515625" style="662" bestFit="1" customWidth="1"/>
    <col min="6665" max="6665" width="8.7109375" style="662" bestFit="1" customWidth="1"/>
    <col min="6666" max="6666" width="10.140625" style="662" bestFit="1" customWidth="1"/>
    <col min="6667" max="6912" width="8.85546875" style="662"/>
    <col min="6913" max="6913" width="26.28515625" style="662" customWidth="1"/>
    <col min="6914" max="6914" width="10.85546875" style="662" customWidth="1"/>
    <col min="6915" max="6915" width="10" style="662" customWidth="1"/>
    <col min="6916" max="6916" width="10.140625" style="662" customWidth="1"/>
    <col min="6917" max="6917" width="10.42578125" style="662" customWidth="1"/>
    <col min="6918" max="6918" width="9.140625" style="662" customWidth="1"/>
    <col min="6919" max="6919" width="9.85546875" style="662" customWidth="1"/>
    <col min="6920" max="6920" width="10.28515625" style="662" bestFit="1" customWidth="1"/>
    <col min="6921" max="6921" width="8.7109375" style="662" bestFit="1" customWidth="1"/>
    <col min="6922" max="6922" width="10.140625" style="662" bestFit="1" customWidth="1"/>
    <col min="6923" max="7168" width="8.85546875" style="662"/>
    <col min="7169" max="7169" width="26.28515625" style="662" customWidth="1"/>
    <col min="7170" max="7170" width="10.85546875" style="662" customWidth="1"/>
    <col min="7171" max="7171" width="10" style="662" customWidth="1"/>
    <col min="7172" max="7172" width="10.140625" style="662" customWidth="1"/>
    <col min="7173" max="7173" width="10.42578125" style="662" customWidth="1"/>
    <col min="7174" max="7174" width="9.140625" style="662" customWidth="1"/>
    <col min="7175" max="7175" width="9.85546875" style="662" customWidth="1"/>
    <col min="7176" max="7176" width="10.28515625" style="662" bestFit="1" customWidth="1"/>
    <col min="7177" max="7177" width="8.7109375" style="662" bestFit="1" customWidth="1"/>
    <col min="7178" max="7178" width="10.140625" style="662" bestFit="1" customWidth="1"/>
    <col min="7179" max="7424" width="8.85546875" style="662"/>
    <col min="7425" max="7425" width="26.28515625" style="662" customWidth="1"/>
    <col min="7426" max="7426" width="10.85546875" style="662" customWidth="1"/>
    <col min="7427" max="7427" width="10" style="662" customWidth="1"/>
    <col min="7428" max="7428" width="10.140625" style="662" customWidth="1"/>
    <col min="7429" max="7429" width="10.42578125" style="662" customWidth="1"/>
    <col min="7430" max="7430" width="9.140625" style="662" customWidth="1"/>
    <col min="7431" max="7431" width="9.85546875" style="662" customWidth="1"/>
    <col min="7432" max="7432" width="10.28515625" style="662" bestFit="1" customWidth="1"/>
    <col min="7433" max="7433" width="8.7109375" style="662" bestFit="1" customWidth="1"/>
    <col min="7434" max="7434" width="10.140625" style="662" bestFit="1" customWidth="1"/>
    <col min="7435" max="7680" width="8.85546875" style="662"/>
    <col min="7681" max="7681" width="26.28515625" style="662" customWidth="1"/>
    <col min="7682" max="7682" width="10.85546875" style="662" customWidth="1"/>
    <col min="7683" max="7683" width="10" style="662" customWidth="1"/>
    <col min="7684" max="7684" width="10.140625" style="662" customWidth="1"/>
    <col min="7685" max="7685" width="10.42578125" style="662" customWidth="1"/>
    <col min="7686" max="7686" width="9.140625" style="662" customWidth="1"/>
    <col min="7687" max="7687" width="9.85546875" style="662" customWidth="1"/>
    <col min="7688" max="7688" width="10.28515625" style="662" bestFit="1" customWidth="1"/>
    <col min="7689" max="7689" width="8.7109375" style="662" bestFit="1" customWidth="1"/>
    <col min="7690" max="7690" width="10.140625" style="662" bestFit="1" customWidth="1"/>
    <col min="7691" max="7936" width="8.85546875" style="662"/>
    <col min="7937" max="7937" width="26.28515625" style="662" customWidth="1"/>
    <col min="7938" max="7938" width="10.85546875" style="662" customWidth="1"/>
    <col min="7939" max="7939" width="10" style="662" customWidth="1"/>
    <col min="7940" max="7940" width="10.140625" style="662" customWidth="1"/>
    <col min="7941" max="7941" width="10.42578125" style="662" customWidth="1"/>
    <col min="7942" max="7942" width="9.140625" style="662" customWidth="1"/>
    <col min="7943" max="7943" width="9.85546875" style="662" customWidth="1"/>
    <col min="7944" max="7944" width="10.28515625" style="662" bestFit="1" customWidth="1"/>
    <col min="7945" max="7945" width="8.7109375" style="662" bestFit="1" customWidth="1"/>
    <col min="7946" max="7946" width="10.140625" style="662" bestFit="1" customWidth="1"/>
    <col min="7947" max="8192" width="8.85546875" style="662"/>
    <col min="8193" max="8193" width="26.28515625" style="662" customWidth="1"/>
    <col min="8194" max="8194" width="10.85546875" style="662" customWidth="1"/>
    <col min="8195" max="8195" width="10" style="662" customWidth="1"/>
    <col min="8196" max="8196" width="10.140625" style="662" customWidth="1"/>
    <col min="8197" max="8197" width="10.42578125" style="662" customWidth="1"/>
    <col min="8198" max="8198" width="9.140625" style="662" customWidth="1"/>
    <col min="8199" max="8199" width="9.85546875" style="662" customWidth="1"/>
    <col min="8200" max="8200" width="10.28515625" style="662" bestFit="1" customWidth="1"/>
    <col min="8201" max="8201" width="8.7109375" style="662" bestFit="1" customWidth="1"/>
    <col min="8202" max="8202" width="10.140625" style="662" bestFit="1" customWidth="1"/>
    <col min="8203" max="8448" width="8.85546875" style="662"/>
    <col min="8449" max="8449" width="26.28515625" style="662" customWidth="1"/>
    <col min="8450" max="8450" width="10.85546875" style="662" customWidth="1"/>
    <col min="8451" max="8451" width="10" style="662" customWidth="1"/>
    <col min="8452" max="8452" width="10.140625" style="662" customWidth="1"/>
    <col min="8453" max="8453" width="10.42578125" style="662" customWidth="1"/>
    <col min="8454" max="8454" width="9.140625" style="662" customWidth="1"/>
    <col min="8455" max="8455" width="9.85546875" style="662" customWidth="1"/>
    <col min="8456" max="8456" width="10.28515625" style="662" bestFit="1" customWidth="1"/>
    <col min="8457" max="8457" width="8.7109375" style="662" bestFit="1" customWidth="1"/>
    <col min="8458" max="8458" width="10.140625" style="662" bestFit="1" customWidth="1"/>
    <col min="8459" max="8704" width="8.85546875" style="662"/>
    <col min="8705" max="8705" width="26.28515625" style="662" customWidth="1"/>
    <col min="8706" max="8706" width="10.85546875" style="662" customWidth="1"/>
    <col min="8707" max="8707" width="10" style="662" customWidth="1"/>
    <col min="8708" max="8708" width="10.140625" style="662" customWidth="1"/>
    <col min="8709" max="8709" width="10.42578125" style="662" customWidth="1"/>
    <col min="8710" max="8710" width="9.140625" style="662" customWidth="1"/>
    <col min="8711" max="8711" width="9.85546875" style="662" customWidth="1"/>
    <col min="8712" max="8712" width="10.28515625" style="662" bestFit="1" customWidth="1"/>
    <col min="8713" max="8713" width="8.7109375" style="662" bestFit="1" customWidth="1"/>
    <col min="8714" max="8714" width="10.140625" style="662" bestFit="1" customWidth="1"/>
    <col min="8715" max="8960" width="8.85546875" style="662"/>
    <col min="8961" max="8961" width="26.28515625" style="662" customWidth="1"/>
    <col min="8962" max="8962" width="10.85546875" style="662" customWidth="1"/>
    <col min="8963" max="8963" width="10" style="662" customWidth="1"/>
    <col min="8964" max="8964" width="10.140625" style="662" customWidth="1"/>
    <col min="8965" max="8965" width="10.42578125" style="662" customWidth="1"/>
    <col min="8966" max="8966" width="9.140625" style="662" customWidth="1"/>
    <col min="8967" max="8967" width="9.85546875" style="662" customWidth="1"/>
    <col min="8968" max="8968" width="10.28515625" style="662" bestFit="1" customWidth="1"/>
    <col min="8969" max="8969" width="8.7109375" style="662" bestFit="1" customWidth="1"/>
    <col min="8970" max="8970" width="10.140625" style="662" bestFit="1" customWidth="1"/>
    <col min="8971" max="9216" width="8.85546875" style="662"/>
    <col min="9217" max="9217" width="26.28515625" style="662" customWidth="1"/>
    <col min="9218" max="9218" width="10.85546875" style="662" customWidth="1"/>
    <col min="9219" max="9219" width="10" style="662" customWidth="1"/>
    <col min="9220" max="9220" width="10.140625" style="662" customWidth="1"/>
    <col min="9221" max="9221" width="10.42578125" style="662" customWidth="1"/>
    <col min="9222" max="9222" width="9.140625" style="662" customWidth="1"/>
    <col min="9223" max="9223" width="9.85546875" style="662" customWidth="1"/>
    <col min="9224" max="9224" width="10.28515625" style="662" bestFit="1" customWidth="1"/>
    <col min="9225" max="9225" width="8.7109375" style="662" bestFit="1" customWidth="1"/>
    <col min="9226" max="9226" width="10.140625" style="662" bestFit="1" customWidth="1"/>
    <col min="9227" max="9472" width="8.85546875" style="662"/>
    <col min="9473" max="9473" width="26.28515625" style="662" customWidth="1"/>
    <col min="9474" max="9474" width="10.85546875" style="662" customWidth="1"/>
    <col min="9475" max="9475" width="10" style="662" customWidth="1"/>
    <col min="9476" max="9476" width="10.140625" style="662" customWidth="1"/>
    <col min="9477" max="9477" width="10.42578125" style="662" customWidth="1"/>
    <col min="9478" max="9478" width="9.140625" style="662" customWidth="1"/>
    <col min="9479" max="9479" width="9.85546875" style="662" customWidth="1"/>
    <col min="9480" max="9480" width="10.28515625" style="662" bestFit="1" customWidth="1"/>
    <col min="9481" max="9481" width="8.7109375" style="662" bestFit="1" customWidth="1"/>
    <col min="9482" max="9482" width="10.140625" style="662" bestFit="1" customWidth="1"/>
    <col min="9483" max="9728" width="8.85546875" style="662"/>
    <col min="9729" max="9729" width="26.28515625" style="662" customWidth="1"/>
    <col min="9730" max="9730" width="10.85546875" style="662" customWidth="1"/>
    <col min="9731" max="9731" width="10" style="662" customWidth="1"/>
    <col min="9732" max="9732" width="10.140625" style="662" customWidth="1"/>
    <col min="9733" max="9733" width="10.42578125" style="662" customWidth="1"/>
    <col min="9734" max="9734" width="9.140625" style="662" customWidth="1"/>
    <col min="9735" max="9735" width="9.85546875" style="662" customWidth="1"/>
    <col min="9736" max="9736" width="10.28515625" style="662" bestFit="1" customWidth="1"/>
    <col min="9737" max="9737" width="8.7109375" style="662" bestFit="1" customWidth="1"/>
    <col min="9738" max="9738" width="10.140625" style="662" bestFit="1" customWidth="1"/>
    <col min="9739" max="9984" width="8.85546875" style="662"/>
    <col min="9985" max="9985" width="26.28515625" style="662" customWidth="1"/>
    <col min="9986" max="9986" width="10.85546875" style="662" customWidth="1"/>
    <col min="9987" max="9987" width="10" style="662" customWidth="1"/>
    <col min="9988" max="9988" width="10.140625" style="662" customWidth="1"/>
    <col min="9989" max="9989" width="10.42578125" style="662" customWidth="1"/>
    <col min="9990" max="9990" width="9.140625" style="662" customWidth="1"/>
    <col min="9991" max="9991" width="9.85546875" style="662" customWidth="1"/>
    <col min="9992" max="9992" width="10.28515625" style="662" bestFit="1" customWidth="1"/>
    <col min="9993" max="9993" width="8.7109375" style="662" bestFit="1" customWidth="1"/>
    <col min="9994" max="9994" width="10.140625" style="662" bestFit="1" customWidth="1"/>
    <col min="9995" max="10240" width="8.85546875" style="662"/>
    <col min="10241" max="10241" width="26.28515625" style="662" customWidth="1"/>
    <col min="10242" max="10242" width="10.85546875" style="662" customWidth="1"/>
    <col min="10243" max="10243" width="10" style="662" customWidth="1"/>
    <col min="10244" max="10244" width="10.140625" style="662" customWidth="1"/>
    <col min="10245" max="10245" width="10.42578125" style="662" customWidth="1"/>
    <col min="10246" max="10246" width="9.140625" style="662" customWidth="1"/>
    <col min="10247" max="10247" width="9.85546875" style="662" customWidth="1"/>
    <col min="10248" max="10248" width="10.28515625" style="662" bestFit="1" customWidth="1"/>
    <col min="10249" max="10249" width="8.7109375" style="662" bestFit="1" customWidth="1"/>
    <col min="10250" max="10250" width="10.140625" style="662" bestFit="1" customWidth="1"/>
    <col min="10251" max="10496" width="8.85546875" style="662"/>
    <col min="10497" max="10497" width="26.28515625" style="662" customWidth="1"/>
    <col min="10498" max="10498" width="10.85546875" style="662" customWidth="1"/>
    <col min="10499" max="10499" width="10" style="662" customWidth="1"/>
    <col min="10500" max="10500" width="10.140625" style="662" customWidth="1"/>
    <col min="10501" max="10501" width="10.42578125" style="662" customWidth="1"/>
    <col min="10502" max="10502" width="9.140625" style="662" customWidth="1"/>
    <col min="10503" max="10503" width="9.85546875" style="662" customWidth="1"/>
    <col min="10504" max="10504" width="10.28515625" style="662" bestFit="1" customWidth="1"/>
    <col min="10505" max="10505" width="8.7109375" style="662" bestFit="1" customWidth="1"/>
    <col min="10506" max="10506" width="10.140625" style="662" bestFit="1" customWidth="1"/>
    <col min="10507" max="10752" width="8.85546875" style="662"/>
    <col min="10753" max="10753" width="26.28515625" style="662" customWidth="1"/>
    <col min="10754" max="10754" width="10.85546875" style="662" customWidth="1"/>
    <col min="10755" max="10755" width="10" style="662" customWidth="1"/>
    <col min="10756" max="10756" width="10.140625" style="662" customWidth="1"/>
    <col min="10757" max="10757" width="10.42578125" style="662" customWidth="1"/>
    <col min="10758" max="10758" width="9.140625" style="662" customWidth="1"/>
    <col min="10759" max="10759" width="9.85546875" style="662" customWidth="1"/>
    <col min="10760" max="10760" width="10.28515625" style="662" bestFit="1" customWidth="1"/>
    <col min="10761" max="10761" width="8.7109375" style="662" bestFit="1" customWidth="1"/>
    <col min="10762" max="10762" width="10.140625" style="662" bestFit="1" customWidth="1"/>
    <col min="10763" max="11008" width="8.85546875" style="662"/>
    <col min="11009" max="11009" width="26.28515625" style="662" customWidth="1"/>
    <col min="11010" max="11010" width="10.85546875" style="662" customWidth="1"/>
    <col min="11011" max="11011" width="10" style="662" customWidth="1"/>
    <col min="11012" max="11012" width="10.140625" style="662" customWidth="1"/>
    <col min="11013" max="11013" width="10.42578125" style="662" customWidth="1"/>
    <col min="11014" max="11014" width="9.140625" style="662" customWidth="1"/>
    <col min="11015" max="11015" width="9.85546875" style="662" customWidth="1"/>
    <col min="11016" max="11016" width="10.28515625" style="662" bestFit="1" customWidth="1"/>
    <col min="11017" max="11017" width="8.7109375" style="662" bestFit="1" customWidth="1"/>
    <col min="11018" max="11018" width="10.140625" style="662" bestFit="1" customWidth="1"/>
    <col min="11019" max="11264" width="8.85546875" style="662"/>
    <col min="11265" max="11265" width="26.28515625" style="662" customWidth="1"/>
    <col min="11266" max="11266" width="10.85546875" style="662" customWidth="1"/>
    <col min="11267" max="11267" width="10" style="662" customWidth="1"/>
    <col min="11268" max="11268" width="10.140625" style="662" customWidth="1"/>
    <col min="11269" max="11269" width="10.42578125" style="662" customWidth="1"/>
    <col min="11270" max="11270" width="9.140625" style="662" customWidth="1"/>
    <col min="11271" max="11271" width="9.85546875" style="662" customWidth="1"/>
    <col min="11272" max="11272" width="10.28515625" style="662" bestFit="1" customWidth="1"/>
    <col min="11273" max="11273" width="8.7109375" style="662" bestFit="1" customWidth="1"/>
    <col min="11274" max="11274" width="10.140625" style="662" bestFit="1" customWidth="1"/>
    <col min="11275" max="11520" width="8.85546875" style="662"/>
    <col min="11521" max="11521" width="26.28515625" style="662" customWidth="1"/>
    <col min="11522" max="11522" width="10.85546875" style="662" customWidth="1"/>
    <col min="11523" max="11523" width="10" style="662" customWidth="1"/>
    <col min="11524" max="11524" width="10.140625" style="662" customWidth="1"/>
    <col min="11525" max="11525" width="10.42578125" style="662" customWidth="1"/>
    <col min="11526" max="11526" width="9.140625" style="662" customWidth="1"/>
    <col min="11527" max="11527" width="9.85546875" style="662" customWidth="1"/>
    <col min="11528" max="11528" width="10.28515625" style="662" bestFit="1" customWidth="1"/>
    <col min="11529" max="11529" width="8.7109375" style="662" bestFit="1" customWidth="1"/>
    <col min="11530" max="11530" width="10.140625" style="662" bestFit="1" customWidth="1"/>
    <col min="11531" max="11776" width="8.85546875" style="662"/>
    <col min="11777" max="11777" width="26.28515625" style="662" customWidth="1"/>
    <col min="11778" max="11778" width="10.85546875" style="662" customWidth="1"/>
    <col min="11779" max="11779" width="10" style="662" customWidth="1"/>
    <col min="11780" max="11780" width="10.140625" style="662" customWidth="1"/>
    <col min="11781" max="11781" width="10.42578125" style="662" customWidth="1"/>
    <col min="11782" max="11782" width="9.140625" style="662" customWidth="1"/>
    <col min="11783" max="11783" width="9.85546875" style="662" customWidth="1"/>
    <col min="11784" max="11784" width="10.28515625" style="662" bestFit="1" customWidth="1"/>
    <col min="11785" max="11785" width="8.7109375" style="662" bestFit="1" customWidth="1"/>
    <col min="11786" max="11786" width="10.140625" style="662" bestFit="1" customWidth="1"/>
    <col min="11787" max="12032" width="8.85546875" style="662"/>
    <col min="12033" max="12033" width="26.28515625" style="662" customWidth="1"/>
    <col min="12034" max="12034" width="10.85546875" style="662" customWidth="1"/>
    <col min="12035" max="12035" width="10" style="662" customWidth="1"/>
    <col min="12036" max="12036" width="10.140625" style="662" customWidth="1"/>
    <col min="12037" max="12037" width="10.42578125" style="662" customWidth="1"/>
    <col min="12038" max="12038" width="9.140625" style="662" customWidth="1"/>
    <col min="12039" max="12039" width="9.85546875" style="662" customWidth="1"/>
    <col min="12040" max="12040" width="10.28515625" style="662" bestFit="1" customWidth="1"/>
    <col min="12041" max="12041" width="8.7109375" style="662" bestFit="1" customWidth="1"/>
    <col min="12042" max="12042" width="10.140625" style="662" bestFit="1" customWidth="1"/>
    <col min="12043" max="12288" width="8.85546875" style="662"/>
    <col min="12289" max="12289" width="26.28515625" style="662" customWidth="1"/>
    <col min="12290" max="12290" width="10.85546875" style="662" customWidth="1"/>
    <col min="12291" max="12291" width="10" style="662" customWidth="1"/>
    <col min="12292" max="12292" width="10.140625" style="662" customWidth="1"/>
    <col min="12293" max="12293" width="10.42578125" style="662" customWidth="1"/>
    <col min="12294" max="12294" width="9.140625" style="662" customWidth="1"/>
    <col min="12295" max="12295" width="9.85546875" style="662" customWidth="1"/>
    <col min="12296" max="12296" width="10.28515625" style="662" bestFit="1" customWidth="1"/>
    <col min="12297" max="12297" width="8.7109375" style="662" bestFit="1" customWidth="1"/>
    <col min="12298" max="12298" width="10.140625" style="662" bestFit="1" customWidth="1"/>
    <col min="12299" max="12544" width="8.85546875" style="662"/>
    <col min="12545" max="12545" width="26.28515625" style="662" customWidth="1"/>
    <col min="12546" max="12546" width="10.85546875" style="662" customWidth="1"/>
    <col min="12547" max="12547" width="10" style="662" customWidth="1"/>
    <col min="12548" max="12548" width="10.140625" style="662" customWidth="1"/>
    <col min="12549" max="12549" width="10.42578125" style="662" customWidth="1"/>
    <col min="12550" max="12550" width="9.140625" style="662" customWidth="1"/>
    <col min="12551" max="12551" width="9.85546875" style="662" customWidth="1"/>
    <col min="12552" max="12552" width="10.28515625" style="662" bestFit="1" customWidth="1"/>
    <col min="12553" max="12553" width="8.7109375" style="662" bestFit="1" customWidth="1"/>
    <col min="12554" max="12554" width="10.140625" style="662" bestFit="1" customWidth="1"/>
    <col min="12555" max="12800" width="8.85546875" style="662"/>
    <col min="12801" max="12801" width="26.28515625" style="662" customWidth="1"/>
    <col min="12802" max="12802" width="10.85546875" style="662" customWidth="1"/>
    <col min="12803" max="12803" width="10" style="662" customWidth="1"/>
    <col min="12804" max="12804" width="10.140625" style="662" customWidth="1"/>
    <col min="12805" max="12805" width="10.42578125" style="662" customWidth="1"/>
    <col min="12806" max="12806" width="9.140625" style="662" customWidth="1"/>
    <col min="12807" max="12807" width="9.85546875" style="662" customWidth="1"/>
    <col min="12808" max="12808" width="10.28515625" style="662" bestFit="1" customWidth="1"/>
    <col min="12809" max="12809" width="8.7109375" style="662" bestFit="1" customWidth="1"/>
    <col min="12810" max="12810" width="10.140625" style="662" bestFit="1" customWidth="1"/>
    <col min="12811" max="13056" width="8.85546875" style="662"/>
    <col min="13057" max="13057" width="26.28515625" style="662" customWidth="1"/>
    <col min="13058" max="13058" width="10.85546875" style="662" customWidth="1"/>
    <col min="13059" max="13059" width="10" style="662" customWidth="1"/>
    <col min="13060" max="13060" width="10.140625" style="662" customWidth="1"/>
    <col min="13061" max="13061" width="10.42578125" style="662" customWidth="1"/>
    <col min="13062" max="13062" width="9.140625" style="662" customWidth="1"/>
    <col min="13063" max="13063" width="9.85546875" style="662" customWidth="1"/>
    <col min="13064" max="13064" width="10.28515625" style="662" bestFit="1" customWidth="1"/>
    <col min="13065" max="13065" width="8.7109375" style="662" bestFit="1" customWidth="1"/>
    <col min="13066" max="13066" width="10.140625" style="662" bestFit="1" customWidth="1"/>
    <col min="13067" max="13312" width="8.85546875" style="662"/>
    <col min="13313" max="13313" width="26.28515625" style="662" customWidth="1"/>
    <col min="13314" max="13314" width="10.85546875" style="662" customWidth="1"/>
    <col min="13315" max="13315" width="10" style="662" customWidth="1"/>
    <col min="13316" max="13316" width="10.140625" style="662" customWidth="1"/>
    <col min="13317" max="13317" width="10.42578125" style="662" customWidth="1"/>
    <col min="13318" max="13318" width="9.140625" style="662" customWidth="1"/>
    <col min="13319" max="13319" width="9.85546875" style="662" customWidth="1"/>
    <col min="13320" max="13320" width="10.28515625" style="662" bestFit="1" customWidth="1"/>
    <col min="13321" max="13321" width="8.7109375" style="662" bestFit="1" customWidth="1"/>
    <col min="13322" max="13322" width="10.140625" style="662" bestFit="1" customWidth="1"/>
    <col min="13323" max="13568" width="8.85546875" style="662"/>
    <col min="13569" max="13569" width="26.28515625" style="662" customWidth="1"/>
    <col min="13570" max="13570" width="10.85546875" style="662" customWidth="1"/>
    <col min="13571" max="13571" width="10" style="662" customWidth="1"/>
    <col min="13572" max="13572" width="10.140625" style="662" customWidth="1"/>
    <col min="13573" max="13573" width="10.42578125" style="662" customWidth="1"/>
    <col min="13574" max="13574" width="9.140625" style="662" customWidth="1"/>
    <col min="13575" max="13575" width="9.85546875" style="662" customWidth="1"/>
    <col min="13576" max="13576" width="10.28515625" style="662" bestFit="1" customWidth="1"/>
    <col min="13577" max="13577" width="8.7109375" style="662" bestFit="1" customWidth="1"/>
    <col min="13578" max="13578" width="10.140625" style="662" bestFit="1" customWidth="1"/>
    <col min="13579" max="13824" width="8.85546875" style="662"/>
    <col min="13825" max="13825" width="26.28515625" style="662" customWidth="1"/>
    <col min="13826" max="13826" width="10.85546875" style="662" customWidth="1"/>
    <col min="13827" max="13827" width="10" style="662" customWidth="1"/>
    <col min="13828" max="13828" width="10.140625" style="662" customWidth="1"/>
    <col min="13829" max="13829" width="10.42578125" style="662" customWidth="1"/>
    <col min="13830" max="13830" width="9.140625" style="662" customWidth="1"/>
    <col min="13831" max="13831" width="9.85546875" style="662" customWidth="1"/>
    <col min="13832" max="13832" width="10.28515625" style="662" bestFit="1" customWidth="1"/>
    <col min="13833" max="13833" width="8.7109375" style="662" bestFit="1" customWidth="1"/>
    <col min="13834" max="13834" width="10.140625" style="662" bestFit="1" customWidth="1"/>
    <col min="13835" max="14080" width="8.85546875" style="662"/>
    <col min="14081" max="14081" width="26.28515625" style="662" customWidth="1"/>
    <col min="14082" max="14082" width="10.85546875" style="662" customWidth="1"/>
    <col min="14083" max="14083" width="10" style="662" customWidth="1"/>
    <col min="14084" max="14084" width="10.140625" style="662" customWidth="1"/>
    <col min="14085" max="14085" width="10.42578125" style="662" customWidth="1"/>
    <col min="14086" max="14086" width="9.140625" style="662" customWidth="1"/>
    <col min="14087" max="14087" width="9.85546875" style="662" customWidth="1"/>
    <col min="14088" max="14088" width="10.28515625" style="662" bestFit="1" customWidth="1"/>
    <col min="14089" max="14089" width="8.7109375" style="662" bestFit="1" customWidth="1"/>
    <col min="14090" max="14090" width="10.140625" style="662" bestFit="1" customWidth="1"/>
    <col min="14091" max="14336" width="8.85546875" style="662"/>
    <col min="14337" max="14337" width="26.28515625" style="662" customWidth="1"/>
    <col min="14338" max="14338" width="10.85546875" style="662" customWidth="1"/>
    <col min="14339" max="14339" width="10" style="662" customWidth="1"/>
    <col min="14340" max="14340" width="10.140625" style="662" customWidth="1"/>
    <col min="14341" max="14341" width="10.42578125" style="662" customWidth="1"/>
    <col min="14342" max="14342" width="9.140625" style="662" customWidth="1"/>
    <col min="14343" max="14343" width="9.85546875" style="662" customWidth="1"/>
    <col min="14344" max="14344" width="10.28515625" style="662" bestFit="1" customWidth="1"/>
    <col min="14345" max="14345" width="8.7109375" style="662" bestFit="1" customWidth="1"/>
    <col min="14346" max="14346" width="10.140625" style="662" bestFit="1" customWidth="1"/>
    <col min="14347" max="14592" width="8.85546875" style="662"/>
    <col min="14593" max="14593" width="26.28515625" style="662" customWidth="1"/>
    <col min="14594" max="14594" width="10.85546875" style="662" customWidth="1"/>
    <col min="14595" max="14595" width="10" style="662" customWidth="1"/>
    <col min="14596" max="14596" width="10.140625" style="662" customWidth="1"/>
    <col min="14597" max="14597" width="10.42578125" style="662" customWidth="1"/>
    <col min="14598" max="14598" width="9.140625" style="662" customWidth="1"/>
    <col min="14599" max="14599" width="9.85546875" style="662" customWidth="1"/>
    <col min="14600" max="14600" width="10.28515625" style="662" bestFit="1" customWidth="1"/>
    <col min="14601" max="14601" width="8.7109375" style="662" bestFit="1" customWidth="1"/>
    <col min="14602" max="14602" width="10.140625" style="662" bestFit="1" customWidth="1"/>
    <col min="14603" max="14848" width="8.85546875" style="662"/>
    <col min="14849" max="14849" width="26.28515625" style="662" customWidth="1"/>
    <col min="14850" max="14850" width="10.85546875" style="662" customWidth="1"/>
    <col min="14851" max="14851" width="10" style="662" customWidth="1"/>
    <col min="14852" max="14852" width="10.140625" style="662" customWidth="1"/>
    <col min="14853" max="14853" width="10.42578125" style="662" customWidth="1"/>
    <col min="14854" max="14854" width="9.140625" style="662" customWidth="1"/>
    <col min="14855" max="14855" width="9.85546875" style="662" customWidth="1"/>
    <col min="14856" max="14856" width="10.28515625" style="662" bestFit="1" customWidth="1"/>
    <col min="14857" max="14857" width="8.7109375" style="662" bestFit="1" customWidth="1"/>
    <col min="14858" max="14858" width="10.140625" style="662" bestFit="1" customWidth="1"/>
    <col min="14859" max="15104" width="8.85546875" style="662"/>
    <col min="15105" max="15105" width="26.28515625" style="662" customWidth="1"/>
    <col min="15106" max="15106" width="10.85546875" style="662" customWidth="1"/>
    <col min="15107" max="15107" width="10" style="662" customWidth="1"/>
    <col min="15108" max="15108" width="10.140625" style="662" customWidth="1"/>
    <col min="15109" max="15109" width="10.42578125" style="662" customWidth="1"/>
    <col min="15110" max="15110" width="9.140625" style="662" customWidth="1"/>
    <col min="15111" max="15111" width="9.85546875" style="662" customWidth="1"/>
    <col min="15112" max="15112" width="10.28515625" style="662" bestFit="1" customWidth="1"/>
    <col min="15113" max="15113" width="8.7109375" style="662" bestFit="1" customWidth="1"/>
    <col min="15114" max="15114" width="10.140625" style="662" bestFit="1" customWidth="1"/>
    <col min="15115" max="15360" width="8.85546875" style="662"/>
    <col min="15361" max="15361" width="26.28515625" style="662" customWidth="1"/>
    <col min="15362" max="15362" width="10.85546875" style="662" customWidth="1"/>
    <col min="15363" max="15363" width="10" style="662" customWidth="1"/>
    <col min="15364" max="15364" width="10.140625" style="662" customWidth="1"/>
    <col min="15365" max="15365" width="10.42578125" style="662" customWidth="1"/>
    <col min="15366" max="15366" width="9.140625" style="662" customWidth="1"/>
    <col min="15367" max="15367" width="9.85546875" style="662" customWidth="1"/>
    <col min="15368" max="15368" width="10.28515625" style="662" bestFit="1" customWidth="1"/>
    <col min="15369" max="15369" width="8.7109375" style="662" bestFit="1" customWidth="1"/>
    <col min="15370" max="15370" width="10.140625" style="662" bestFit="1" customWidth="1"/>
    <col min="15371" max="15616" width="8.85546875" style="662"/>
    <col min="15617" max="15617" width="26.28515625" style="662" customWidth="1"/>
    <col min="15618" max="15618" width="10.85546875" style="662" customWidth="1"/>
    <col min="15619" max="15619" width="10" style="662" customWidth="1"/>
    <col min="15620" max="15620" width="10.140625" style="662" customWidth="1"/>
    <col min="15621" max="15621" width="10.42578125" style="662" customWidth="1"/>
    <col min="15622" max="15622" width="9.140625" style="662" customWidth="1"/>
    <col min="15623" max="15623" width="9.85546875" style="662" customWidth="1"/>
    <col min="15624" max="15624" width="10.28515625" style="662" bestFit="1" customWidth="1"/>
    <col min="15625" max="15625" width="8.7109375" style="662" bestFit="1" customWidth="1"/>
    <col min="15626" max="15626" width="10.140625" style="662" bestFit="1" customWidth="1"/>
    <col min="15627" max="15872" width="8.85546875" style="662"/>
    <col min="15873" max="15873" width="26.28515625" style="662" customWidth="1"/>
    <col min="15874" max="15874" width="10.85546875" style="662" customWidth="1"/>
    <col min="15875" max="15875" width="10" style="662" customWidth="1"/>
    <col min="15876" max="15876" width="10.140625" style="662" customWidth="1"/>
    <col min="15877" max="15877" width="10.42578125" style="662" customWidth="1"/>
    <col min="15878" max="15878" width="9.140625" style="662" customWidth="1"/>
    <col min="15879" max="15879" width="9.85546875" style="662" customWidth="1"/>
    <col min="15880" max="15880" width="10.28515625" style="662" bestFit="1" customWidth="1"/>
    <col min="15881" max="15881" width="8.7109375" style="662" bestFit="1" customWidth="1"/>
    <col min="15882" max="15882" width="10.140625" style="662" bestFit="1" customWidth="1"/>
    <col min="15883" max="16128" width="8.85546875" style="662"/>
    <col min="16129" max="16129" width="26.28515625" style="662" customWidth="1"/>
    <col min="16130" max="16130" width="10.85546875" style="662" customWidth="1"/>
    <col min="16131" max="16131" width="10" style="662" customWidth="1"/>
    <col min="16132" max="16132" width="10.140625" style="662" customWidth="1"/>
    <col min="16133" max="16133" width="10.42578125" style="662" customWidth="1"/>
    <col min="16134" max="16134" width="9.140625" style="662" customWidth="1"/>
    <col min="16135" max="16135" width="9.85546875" style="662" customWidth="1"/>
    <col min="16136" max="16136" width="10.28515625" style="662" bestFit="1" customWidth="1"/>
    <col min="16137" max="16137" width="8.7109375" style="662" bestFit="1" customWidth="1"/>
    <col min="16138" max="16138" width="10.140625" style="662" bestFit="1" customWidth="1"/>
    <col min="16139" max="16384" width="8.85546875" style="662"/>
  </cols>
  <sheetData>
    <row r="1" spans="1:13">
      <c r="A1" s="2075" t="s">
        <v>1392</v>
      </c>
      <c r="B1" s="2075"/>
      <c r="C1" s="2075"/>
      <c r="D1" s="2075"/>
      <c r="E1" s="2075"/>
      <c r="F1" s="2075"/>
      <c r="G1" s="2075"/>
      <c r="H1" s="2075"/>
      <c r="I1" s="2075"/>
      <c r="J1" s="2075"/>
    </row>
    <row r="2" spans="1:13">
      <c r="A2" s="2075" t="s">
        <v>1308</v>
      </c>
      <c r="B2" s="2075"/>
      <c r="C2" s="2075"/>
      <c r="D2" s="2075"/>
      <c r="E2" s="2075"/>
      <c r="F2" s="2075"/>
      <c r="G2" s="2075"/>
      <c r="H2" s="2075"/>
      <c r="I2" s="2075"/>
      <c r="J2" s="2075"/>
      <c r="K2" s="1396"/>
      <c r="L2" s="1396"/>
      <c r="M2" s="1396"/>
    </row>
    <row r="3" spans="1:13" ht="24" customHeight="1" thickBot="1">
      <c r="A3" s="2099" t="s">
        <v>1386</v>
      </c>
      <c r="B3" s="2099"/>
      <c r="C3" s="2099"/>
      <c r="D3" s="2099"/>
      <c r="E3" s="2099"/>
      <c r="F3" s="2099"/>
      <c r="G3" s="2099"/>
      <c r="H3" s="2099"/>
      <c r="I3" s="2099"/>
      <c r="J3" s="2099"/>
    </row>
    <row r="4" spans="1:13" ht="16.5" thickTop="1">
      <c r="A4" s="2100" t="s">
        <v>1007</v>
      </c>
      <c r="B4" s="2064" t="s">
        <v>4</v>
      </c>
      <c r="C4" s="2064"/>
      <c r="D4" s="2064"/>
      <c r="E4" s="2064" t="s">
        <v>44</v>
      </c>
      <c r="F4" s="2064"/>
      <c r="G4" s="2064"/>
      <c r="H4" s="2064" t="s">
        <v>132</v>
      </c>
      <c r="I4" s="2064"/>
      <c r="J4" s="2065"/>
    </row>
    <row r="5" spans="1:13" ht="31.5">
      <c r="A5" s="2101"/>
      <c r="B5" s="1500" t="s">
        <v>1309</v>
      </c>
      <c r="C5" s="1500" t="s">
        <v>1310</v>
      </c>
      <c r="D5" s="1500" t="s">
        <v>1311</v>
      </c>
      <c r="E5" s="1500" t="s">
        <v>1309</v>
      </c>
      <c r="F5" s="1500" t="s">
        <v>1310</v>
      </c>
      <c r="G5" s="1500" t="s">
        <v>1311</v>
      </c>
      <c r="H5" s="1500" t="s">
        <v>1309</v>
      </c>
      <c r="I5" s="1500" t="s">
        <v>1310</v>
      </c>
      <c r="J5" s="1528" t="s">
        <v>1311</v>
      </c>
    </row>
    <row r="6" spans="1:13">
      <c r="A6" s="2101"/>
      <c r="B6" s="1500">
        <v>1</v>
      </c>
      <c r="C6" s="1500">
        <v>2</v>
      </c>
      <c r="D6" s="1500">
        <v>3</v>
      </c>
      <c r="E6" s="1500">
        <v>4</v>
      </c>
      <c r="F6" s="1500">
        <v>5</v>
      </c>
      <c r="G6" s="1500">
        <v>6</v>
      </c>
      <c r="H6" s="1500">
        <v>7</v>
      </c>
      <c r="I6" s="1500">
        <v>8</v>
      </c>
      <c r="J6" s="1528">
        <v>9</v>
      </c>
    </row>
    <row r="7" spans="1:13">
      <c r="A7" s="1529" t="s">
        <v>680</v>
      </c>
      <c r="B7" s="1530">
        <v>7672.9</v>
      </c>
      <c r="C7" s="1530">
        <v>7466.91</v>
      </c>
      <c r="D7" s="1477">
        <v>48.317130366585644</v>
      </c>
      <c r="E7" s="1530">
        <v>5713.29</v>
      </c>
      <c r="F7" s="1530">
        <v>2496.35</v>
      </c>
      <c r="G7" s="1477">
        <v>37.590480822658343</v>
      </c>
      <c r="H7" s="1531">
        <v>19676.14</v>
      </c>
      <c r="I7" s="1531">
        <v>5585.81</v>
      </c>
      <c r="J7" s="1484">
        <v>58.117112149240988</v>
      </c>
    </row>
    <row r="8" spans="1:13">
      <c r="A8" s="1529" t="s">
        <v>681</v>
      </c>
      <c r="B8" s="1530">
        <v>2184.7600000000002</v>
      </c>
      <c r="C8" s="1530">
        <v>1726.45</v>
      </c>
      <c r="D8" s="1477">
        <v>11.171570264191184</v>
      </c>
      <c r="E8" s="1530">
        <v>1865.95</v>
      </c>
      <c r="F8" s="1530">
        <v>1292.2</v>
      </c>
      <c r="G8" s="1477">
        <v>19.458176665547349</v>
      </c>
      <c r="H8" s="1531">
        <v>3031.26</v>
      </c>
      <c r="I8" s="1531">
        <v>544.11</v>
      </c>
      <c r="J8" s="1484">
        <v>5.6611488560340426</v>
      </c>
    </row>
    <row r="9" spans="1:13">
      <c r="A9" s="1529" t="s">
        <v>1297</v>
      </c>
      <c r="B9" s="1530">
        <v>1429.41</v>
      </c>
      <c r="C9" s="1530">
        <v>3495.89</v>
      </c>
      <c r="D9" s="1477">
        <v>22.621321654773272</v>
      </c>
      <c r="E9" s="1530">
        <v>756.58</v>
      </c>
      <c r="F9" s="1530">
        <v>1147.53</v>
      </c>
      <c r="G9" s="1477">
        <v>17.279710160203951</v>
      </c>
      <c r="H9" s="1531"/>
      <c r="I9" s="1531"/>
      <c r="J9" s="1484"/>
    </row>
    <row r="10" spans="1:13">
      <c r="A10" s="1529" t="s">
        <v>1298</v>
      </c>
      <c r="B10" s="1530"/>
      <c r="C10" s="1530"/>
      <c r="D10" s="1477">
        <v>0</v>
      </c>
      <c r="E10" s="1530"/>
      <c r="F10" s="1530"/>
      <c r="G10" s="1477">
        <v>0</v>
      </c>
      <c r="H10" s="1531">
        <v>582.6</v>
      </c>
      <c r="I10" s="1531">
        <v>430.56</v>
      </c>
      <c r="J10" s="1484">
        <v>4.4797269880245123</v>
      </c>
    </row>
    <row r="11" spans="1:13">
      <c r="A11" s="1529" t="s">
        <v>1312</v>
      </c>
      <c r="B11" s="1530"/>
      <c r="C11" s="1530"/>
      <c r="D11" s="1477"/>
      <c r="E11" s="1530"/>
      <c r="F11" s="1530"/>
      <c r="G11" s="1477">
        <v>0</v>
      </c>
      <c r="H11" s="1531">
        <v>929.64</v>
      </c>
      <c r="I11" s="1531">
        <v>647</v>
      </c>
      <c r="J11" s="1484">
        <v>6.7316596090019027</v>
      </c>
    </row>
    <row r="12" spans="1:13">
      <c r="A12" s="1529" t="s">
        <v>682</v>
      </c>
      <c r="B12" s="1469">
        <v>821.61</v>
      </c>
      <c r="C12" s="1530">
        <v>1425.59</v>
      </c>
      <c r="D12" s="1477">
        <v>9.2247553377904428</v>
      </c>
      <c r="E12" s="1469">
        <v>537.63</v>
      </c>
      <c r="F12" s="1530">
        <v>277.16000000000003</v>
      </c>
      <c r="G12" s="1477">
        <v>4.1735244115640784</v>
      </c>
      <c r="H12" s="1531">
        <v>3321.13</v>
      </c>
      <c r="I12" s="1531">
        <v>139.51</v>
      </c>
      <c r="J12" s="1484">
        <v>1.4515206059534087</v>
      </c>
    </row>
    <row r="13" spans="1:13">
      <c r="A13" s="1529" t="s">
        <v>1313</v>
      </c>
      <c r="B13" s="1530"/>
      <c r="C13" s="1530"/>
      <c r="D13" s="1477"/>
      <c r="E13" s="1530"/>
      <c r="F13" s="1530"/>
      <c r="G13" s="1477">
        <v>0</v>
      </c>
      <c r="H13" s="1531">
        <v>732.05</v>
      </c>
      <c r="I13" s="1531">
        <v>704.51</v>
      </c>
      <c r="J13" s="1484">
        <v>7.3300177915578519</v>
      </c>
    </row>
    <row r="14" spans="1:13">
      <c r="A14" s="1529" t="s">
        <v>1285</v>
      </c>
      <c r="B14" s="1530">
        <v>526.72</v>
      </c>
      <c r="C14" s="1530">
        <v>57.9</v>
      </c>
      <c r="D14" s="1477">
        <v>0.37466125187330623</v>
      </c>
      <c r="E14" s="1530">
        <v>1</v>
      </c>
      <c r="F14" s="1530">
        <v>4.09</v>
      </c>
      <c r="G14" s="1477">
        <v>6.1587945025606439E-2</v>
      </c>
      <c r="H14" s="1531">
        <v>24.96</v>
      </c>
      <c r="I14" s="1531">
        <v>58.69</v>
      </c>
      <c r="J14" s="1484">
        <v>0.61063539791703514</v>
      </c>
    </row>
    <row r="15" spans="1:13">
      <c r="A15" s="1529" t="s">
        <v>1286</v>
      </c>
      <c r="B15" s="1530">
        <v>379.78</v>
      </c>
      <c r="C15" s="1530">
        <v>167.7</v>
      </c>
      <c r="D15" s="1477">
        <v>1.0851587554257935</v>
      </c>
      <c r="E15" s="1530">
        <v>183.32</v>
      </c>
      <c r="F15" s="1530">
        <v>106.16</v>
      </c>
      <c r="G15" s="1477">
        <v>1.5985760987575499</v>
      </c>
      <c r="H15" s="1531">
        <v>442.11</v>
      </c>
      <c r="I15" s="1531">
        <v>126</v>
      </c>
      <c r="J15" s="1484">
        <v>1.3109568944887786</v>
      </c>
    </row>
    <row r="16" spans="1:13">
      <c r="A16" s="1529" t="s">
        <v>1287</v>
      </c>
      <c r="B16" s="1530"/>
      <c r="C16" s="1530"/>
      <c r="D16" s="1477">
        <v>0</v>
      </c>
      <c r="E16" s="1530">
        <v>14.38</v>
      </c>
      <c r="F16" s="1530">
        <v>36.770000000000003</v>
      </c>
      <c r="G16" s="1477">
        <v>0.55368917813974305</v>
      </c>
      <c r="H16" s="1531">
        <v>6.89</v>
      </c>
      <c r="I16" s="1531">
        <v>10.95</v>
      </c>
      <c r="J16" s="1484">
        <v>0.11392839678295338</v>
      </c>
    </row>
    <row r="17" spans="1:10">
      <c r="A17" s="1529" t="s">
        <v>1314</v>
      </c>
      <c r="B17" s="1530">
        <v>709.88</v>
      </c>
      <c r="C17" s="1530">
        <v>386.83</v>
      </c>
      <c r="D17" s="1477">
        <v>2.5031124708488952</v>
      </c>
      <c r="E17" s="1530">
        <v>1031.18</v>
      </c>
      <c r="F17" s="1530">
        <v>441.22</v>
      </c>
      <c r="G17" s="1477">
        <v>6.6439689741315586</v>
      </c>
      <c r="H17" s="1531">
        <v>2389.62</v>
      </c>
      <c r="I17" s="1531">
        <v>625.08000000000004</v>
      </c>
      <c r="J17" s="1484">
        <v>6.5035947270400465</v>
      </c>
    </row>
    <row r="18" spans="1:10">
      <c r="A18" s="1529" t="s">
        <v>992</v>
      </c>
      <c r="B18" s="1530">
        <v>359.51</v>
      </c>
      <c r="C18" s="1530">
        <v>131.43</v>
      </c>
      <c r="D18" s="1477">
        <v>0.85046162925230817</v>
      </c>
      <c r="E18" s="1530">
        <v>243.17</v>
      </c>
      <c r="F18" s="1530">
        <v>128.47999999999999</v>
      </c>
      <c r="G18" s="1477">
        <v>1.9346746153765071</v>
      </c>
      <c r="H18" s="1531">
        <v>354.32</v>
      </c>
      <c r="I18" s="1531">
        <v>157.13</v>
      </c>
      <c r="J18" s="1484">
        <v>1.6348464827858873</v>
      </c>
    </row>
    <row r="19" spans="1:10">
      <c r="A19" s="1529" t="s">
        <v>1315</v>
      </c>
      <c r="B19" s="1530">
        <v>3885.82</v>
      </c>
      <c r="C19" s="1530">
        <v>72.17</v>
      </c>
      <c r="D19" s="1477">
        <v>0.46700004400166684</v>
      </c>
      <c r="E19" s="1530">
        <v>3184.66</v>
      </c>
      <c r="F19" s="1530">
        <v>41.23</v>
      </c>
      <c r="G19" s="1477">
        <v>0.62084864875446288</v>
      </c>
      <c r="H19" s="1531">
        <v>3125.96</v>
      </c>
      <c r="I19" s="1531">
        <v>32.79</v>
      </c>
      <c r="J19" s="1484">
        <v>0.34116092516100832</v>
      </c>
    </row>
    <row r="20" spans="1:10">
      <c r="A20" s="1532" t="s">
        <v>1316</v>
      </c>
      <c r="B20" s="1533">
        <v>9.5299999999999994</v>
      </c>
      <c r="C20" s="1533">
        <v>17.5</v>
      </c>
      <c r="D20" s="1533">
        <v>0.11323958389953125</v>
      </c>
      <c r="E20" s="1533">
        <v>0.5</v>
      </c>
      <c r="F20" s="1533">
        <v>0.4</v>
      </c>
      <c r="G20" s="1533">
        <v>6.0232709071497744E-3</v>
      </c>
      <c r="H20" s="1533">
        <v>0.04</v>
      </c>
      <c r="I20" s="1533">
        <v>0.03</v>
      </c>
      <c r="J20" s="1534">
        <v>3.1213259392589968E-4</v>
      </c>
    </row>
    <row r="21" spans="1:10">
      <c r="A21" s="1535" t="s">
        <v>1317</v>
      </c>
      <c r="B21" s="1470">
        <v>827.17</v>
      </c>
      <c r="C21" s="1470">
        <v>505.59</v>
      </c>
      <c r="D21" s="1470">
        <v>3.2715886413579427</v>
      </c>
      <c r="E21" s="1470">
        <v>1139.1600000000001</v>
      </c>
      <c r="F21" s="1470">
        <v>669.32</v>
      </c>
      <c r="G21" s="1470">
        <v>10.078739208933719</v>
      </c>
      <c r="H21" s="1470">
        <v>5091.08</v>
      </c>
      <c r="I21" s="1470">
        <v>549.13</v>
      </c>
      <c r="J21" s="1484">
        <v>5.7133790434176435</v>
      </c>
    </row>
    <row r="22" spans="1:10" ht="16.5" thickBot="1">
      <c r="A22" s="1521"/>
      <c r="B22" s="1493">
        <v>18807.089999999997</v>
      </c>
      <c r="C22" s="1493">
        <v>15453.960000000001</v>
      </c>
      <c r="D22" s="1493">
        <v>100</v>
      </c>
      <c r="E22" s="1493">
        <v>14670.819999999998</v>
      </c>
      <c r="F22" s="1493">
        <v>6640.9099999999989</v>
      </c>
      <c r="G22" s="1493">
        <v>100</v>
      </c>
      <c r="H22" s="1493">
        <v>39707.800000000003</v>
      </c>
      <c r="I22" s="1493">
        <v>9611.3000000000011</v>
      </c>
      <c r="J22" s="1536">
        <v>99.999999999999986</v>
      </c>
    </row>
    <row r="23" spans="1:10" ht="16.5" thickTop="1">
      <c r="A23" s="662" t="s">
        <v>1289</v>
      </c>
      <c r="B23" s="816"/>
      <c r="C23" s="1537"/>
      <c r="D23" s="1520"/>
      <c r="E23" s="1520"/>
      <c r="F23" s="1527"/>
      <c r="G23" s="1527"/>
      <c r="H23" s="1496"/>
    </row>
  </sheetData>
  <mergeCells count="7">
    <mergeCell ref="A1:J1"/>
    <mergeCell ref="A2:J2"/>
    <mergeCell ref="A3:J3"/>
    <mergeCell ref="A4:A6"/>
    <mergeCell ref="B4:D4"/>
    <mergeCell ref="E4:G4"/>
    <mergeCell ref="H4:J4"/>
  </mergeCells>
  <pageMargins left="0.5" right="0.5" top="1" bottom="1" header="0.3" footer="0.3"/>
  <pageSetup scale="82" orientation="landscape" r:id="rId1"/>
</worksheet>
</file>

<file path=xl/worksheets/sheet46.xml><?xml version="1.0" encoding="utf-8"?>
<worksheet xmlns="http://schemas.openxmlformats.org/spreadsheetml/2006/main" xmlns:r="http://schemas.openxmlformats.org/officeDocument/2006/relationships">
  <sheetPr>
    <pageSetUpPr fitToPage="1"/>
  </sheetPr>
  <dimension ref="A1:L30"/>
  <sheetViews>
    <sheetView workbookViewId="0">
      <selection activeCell="N23" sqref="N23"/>
    </sheetView>
  </sheetViews>
  <sheetFormatPr defaultRowHeight="15.75"/>
  <cols>
    <col min="1" max="1" width="40.5703125" style="662" customWidth="1"/>
    <col min="2" max="12" width="10.7109375" style="662" customWidth="1"/>
    <col min="13" max="256" width="9.140625" style="662"/>
    <col min="257" max="257" width="40.5703125" style="662" customWidth="1"/>
    <col min="258" max="512" width="9.140625" style="662"/>
    <col min="513" max="513" width="40.5703125" style="662" customWidth="1"/>
    <col min="514" max="768" width="9.140625" style="662"/>
    <col min="769" max="769" width="40.5703125" style="662" customWidth="1"/>
    <col min="770" max="1024" width="9.140625" style="662"/>
    <col min="1025" max="1025" width="40.5703125" style="662" customWidth="1"/>
    <col min="1026" max="1280" width="9.140625" style="662"/>
    <col min="1281" max="1281" width="40.5703125" style="662" customWidth="1"/>
    <col min="1282" max="1536" width="9.140625" style="662"/>
    <col min="1537" max="1537" width="40.5703125" style="662" customWidth="1"/>
    <col min="1538" max="1792" width="9.140625" style="662"/>
    <col min="1793" max="1793" width="40.5703125" style="662" customWidth="1"/>
    <col min="1794" max="2048" width="9.140625" style="662"/>
    <col min="2049" max="2049" width="40.5703125" style="662" customWidth="1"/>
    <col min="2050" max="2304" width="9.140625" style="662"/>
    <col min="2305" max="2305" width="40.5703125" style="662" customWidth="1"/>
    <col min="2306" max="2560" width="9.140625" style="662"/>
    <col min="2561" max="2561" width="40.5703125" style="662" customWidth="1"/>
    <col min="2562" max="2816" width="9.140625" style="662"/>
    <col min="2817" max="2817" width="40.5703125" style="662" customWidth="1"/>
    <col min="2818" max="3072" width="9.140625" style="662"/>
    <col min="3073" max="3073" width="40.5703125" style="662" customWidth="1"/>
    <col min="3074" max="3328" width="9.140625" style="662"/>
    <col min="3329" max="3329" width="40.5703125" style="662" customWidth="1"/>
    <col min="3330" max="3584" width="9.140625" style="662"/>
    <col min="3585" max="3585" width="40.5703125" style="662" customWidth="1"/>
    <col min="3586" max="3840" width="9.140625" style="662"/>
    <col min="3841" max="3841" width="40.5703125" style="662" customWidth="1"/>
    <col min="3842" max="4096" width="9.140625" style="662"/>
    <col min="4097" max="4097" width="40.5703125" style="662" customWidth="1"/>
    <col min="4098" max="4352" width="9.140625" style="662"/>
    <col min="4353" max="4353" width="40.5703125" style="662" customWidth="1"/>
    <col min="4354" max="4608" width="9.140625" style="662"/>
    <col min="4609" max="4609" width="40.5703125" style="662" customWidth="1"/>
    <col min="4610" max="4864" width="9.140625" style="662"/>
    <col min="4865" max="4865" width="40.5703125" style="662" customWidth="1"/>
    <col min="4866" max="5120" width="9.140625" style="662"/>
    <col min="5121" max="5121" width="40.5703125" style="662" customWidth="1"/>
    <col min="5122" max="5376" width="9.140625" style="662"/>
    <col min="5377" max="5377" width="40.5703125" style="662" customWidth="1"/>
    <col min="5378" max="5632" width="9.140625" style="662"/>
    <col min="5633" max="5633" width="40.5703125" style="662" customWidth="1"/>
    <col min="5634" max="5888" width="9.140625" style="662"/>
    <col min="5889" max="5889" width="40.5703125" style="662" customWidth="1"/>
    <col min="5890" max="6144" width="9.140625" style="662"/>
    <col min="6145" max="6145" width="40.5703125" style="662" customWidth="1"/>
    <col min="6146" max="6400" width="9.140625" style="662"/>
    <col min="6401" max="6401" width="40.5703125" style="662" customWidth="1"/>
    <col min="6402" max="6656" width="9.140625" style="662"/>
    <col min="6657" max="6657" width="40.5703125" style="662" customWidth="1"/>
    <col min="6658" max="6912" width="9.140625" style="662"/>
    <col min="6913" max="6913" width="40.5703125" style="662" customWidth="1"/>
    <col min="6914" max="7168" width="9.140625" style="662"/>
    <col min="7169" max="7169" width="40.5703125" style="662" customWidth="1"/>
    <col min="7170" max="7424" width="9.140625" style="662"/>
    <col min="7425" max="7425" width="40.5703125" style="662" customWidth="1"/>
    <col min="7426" max="7680" width="9.140625" style="662"/>
    <col min="7681" max="7681" width="40.5703125" style="662" customWidth="1"/>
    <col min="7682" max="7936" width="9.140625" style="662"/>
    <col min="7937" max="7937" width="40.5703125" style="662" customWidth="1"/>
    <col min="7938" max="8192" width="9.140625" style="662"/>
    <col min="8193" max="8193" width="40.5703125" style="662" customWidth="1"/>
    <col min="8194" max="8448" width="9.140625" style="662"/>
    <col min="8449" max="8449" width="40.5703125" style="662" customWidth="1"/>
    <col min="8450" max="8704" width="9.140625" style="662"/>
    <col min="8705" max="8705" width="40.5703125" style="662" customWidth="1"/>
    <col min="8706" max="8960" width="9.140625" style="662"/>
    <col min="8961" max="8961" width="40.5703125" style="662" customWidth="1"/>
    <col min="8962" max="9216" width="9.140625" style="662"/>
    <col min="9217" max="9217" width="40.5703125" style="662" customWidth="1"/>
    <col min="9218" max="9472" width="9.140625" style="662"/>
    <col min="9473" max="9473" width="40.5703125" style="662" customWidth="1"/>
    <col min="9474" max="9728" width="9.140625" style="662"/>
    <col min="9729" max="9729" width="40.5703125" style="662" customWidth="1"/>
    <col min="9730" max="9984" width="9.140625" style="662"/>
    <col min="9985" max="9985" width="40.5703125" style="662" customWidth="1"/>
    <col min="9986" max="10240" width="9.140625" style="662"/>
    <col min="10241" max="10241" width="40.5703125" style="662" customWidth="1"/>
    <col min="10242" max="10496" width="9.140625" style="662"/>
    <col min="10497" max="10497" width="40.5703125" style="662" customWidth="1"/>
    <col min="10498" max="10752" width="9.140625" style="662"/>
    <col min="10753" max="10753" width="40.5703125" style="662" customWidth="1"/>
    <col min="10754" max="11008" width="9.140625" style="662"/>
    <col min="11009" max="11009" width="40.5703125" style="662" customWidth="1"/>
    <col min="11010" max="11264" width="9.140625" style="662"/>
    <col min="11265" max="11265" width="40.5703125" style="662" customWidth="1"/>
    <col min="11266" max="11520" width="9.140625" style="662"/>
    <col min="11521" max="11521" width="40.5703125" style="662" customWidth="1"/>
    <col min="11522" max="11776" width="9.140625" style="662"/>
    <col min="11777" max="11777" width="40.5703125" style="662" customWidth="1"/>
    <col min="11778" max="12032" width="9.140625" style="662"/>
    <col min="12033" max="12033" width="40.5703125" style="662" customWidth="1"/>
    <col min="12034" max="12288" width="9.140625" style="662"/>
    <col min="12289" max="12289" width="40.5703125" style="662" customWidth="1"/>
    <col min="12290" max="12544" width="9.140625" style="662"/>
    <col min="12545" max="12545" width="40.5703125" style="662" customWidth="1"/>
    <col min="12546" max="12800" width="9.140625" style="662"/>
    <col min="12801" max="12801" width="40.5703125" style="662" customWidth="1"/>
    <col min="12802" max="13056" width="9.140625" style="662"/>
    <col min="13057" max="13057" width="40.5703125" style="662" customWidth="1"/>
    <col min="13058" max="13312" width="9.140625" style="662"/>
    <col min="13313" max="13313" width="40.5703125" style="662" customWidth="1"/>
    <col min="13314" max="13568" width="9.140625" style="662"/>
    <col min="13569" max="13569" width="40.5703125" style="662" customWidth="1"/>
    <col min="13570" max="13824" width="9.140625" style="662"/>
    <col min="13825" max="13825" width="40.5703125" style="662" customWidth="1"/>
    <col min="13826" max="14080" width="9.140625" style="662"/>
    <col min="14081" max="14081" width="40.5703125" style="662" customWidth="1"/>
    <col min="14082" max="14336" width="9.140625" style="662"/>
    <col min="14337" max="14337" width="40.5703125" style="662" customWidth="1"/>
    <col min="14338" max="14592" width="9.140625" style="662"/>
    <col min="14593" max="14593" width="40.5703125" style="662" customWidth="1"/>
    <col min="14594" max="14848" width="9.140625" style="662"/>
    <col min="14849" max="14849" width="40.5703125" style="662" customWidth="1"/>
    <col min="14850" max="15104" width="9.140625" style="662"/>
    <col min="15105" max="15105" width="40.5703125" style="662" customWidth="1"/>
    <col min="15106" max="15360" width="9.140625" style="662"/>
    <col min="15361" max="15361" width="40.5703125" style="662" customWidth="1"/>
    <col min="15362" max="15616" width="9.140625" style="662"/>
    <col min="15617" max="15617" width="40.5703125" style="662" customWidth="1"/>
    <col min="15618" max="15872" width="9.140625" style="662"/>
    <col min="15873" max="15873" width="40.5703125" style="662" customWidth="1"/>
    <col min="15874" max="16128" width="9.140625" style="662"/>
    <col min="16129" max="16129" width="40.5703125" style="662" customWidth="1"/>
    <col min="16130" max="16384" width="9.140625" style="662"/>
  </cols>
  <sheetData>
    <row r="1" spans="1:12">
      <c r="A1" s="2102" t="s">
        <v>1393</v>
      </c>
      <c r="B1" s="2102"/>
      <c r="C1" s="2102"/>
      <c r="D1" s="2102"/>
      <c r="E1" s="2102"/>
      <c r="F1" s="2102"/>
      <c r="G1" s="2102"/>
      <c r="H1" s="2102"/>
      <c r="I1" s="2102"/>
      <c r="J1" s="2102"/>
      <c r="K1" s="2102"/>
      <c r="L1" s="2102"/>
    </row>
    <row r="2" spans="1:12">
      <c r="A2" s="2102" t="s">
        <v>1318</v>
      </c>
      <c r="B2" s="2102"/>
      <c r="C2" s="2102"/>
      <c r="D2" s="2102"/>
      <c r="E2" s="2102"/>
      <c r="F2" s="2102"/>
      <c r="G2" s="2102"/>
      <c r="H2" s="2102"/>
      <c r="I2" s="2102"/>
      <c r="J2" s="2102"/>
      <c r="K2" s="2102"/>
      <c r="L2" s="2102"/>
    </row>
    <row r="3" spans="1:12">
      <c r="A3" s="2099" t="s">
        <v>1319</v>
      </c>
      <c r="B3" s="2099"/>
      <c r="C3" s="2099"/>
      <c r="D3" s="2099"/>
      <c r="E3" s="2099"/>
      <c r="F3" s="2099"/>
      <c r="G3" s="2099"/>
      <c r="H3" s="2099"/>
      <c r="I3" s="2099"/>
      <c r="J3" s="2099"/>
      <c r="K3" s="2099"/>
      <c r="L3" s="2099"/>
    </row>
    <row r="4" spans="1:12" ht="16.5" thickBot="1">
      <c r="A4" s="2102"/>
      <c r="B4" s="2102"/>
      <c r="C4" s="2102"/>
      <c r="D4" s="2102"/>
      <c r="E4" s="2102"/>
      <c r="F4" s="2102"/>
      <c r="G4" s="2102"/>
      <c r="H4" s="2102"/>
      <c r="I4" s="2102"/>
      <c r="J4" s="2102"/>
      <c r="K4" s="2102"/>
      <c r="L4" s="2102"/>
    </row>
    <row r="5" spans="1:12" ht="16.5" thickTop="1">
      <c r="A5" s="2103" t="s">
        <v>1007</v>
      </c>
      <c r="B5" s="2105" t="s">
        <v>4</v>
      </c>
      <c r="C5" s="2105"/>
      <c r="D5" s="2105"/>
      <c r="E5" s="2105" t="s">
        <v>44</v>
      </c>
      <c r="F5" s="2105"/>
      <c r="G5" s="2105"/>
      <c r="H5" s="2105" t="s">
        <v>132</v>
      </c>
      <c r="I5" s="2105"/>
      <c r="J5" s="2105"/>
      <c r="K5" s="2106" t="s">
        <v>1320</v>
      </c>
      <c r="L5" s="2107"/>
    </row>
    <row r="6" spans="1:12" ht="47.25">
      <c r="A6" s="2104"/>
      <c r="B6" s="1538" t="s">
        <v>1309</v>
      </c>
      <c r="C6" s="1538" t="s">
        <v>1321</v>
      </c>
      <c r="D6" s="1538" t="s">
        <v>1311</v>
      </c>
      <c r="E6" s="1538" t="s">
        <v>1309</v>
      </c>
      <c r="F6" s="1538" t="s">
        <v>1322</v>
      </c>
      <c r="G6" s="1538" t="s">
        <v>1311</v>
      </c>
      <c r="H6" s="1538" t="s">
        <v>1309</v>
      </c>
      <c r="I6" s="1538" t="s">
        <v>1321</v>
      </c>
      <c r="J6" s="1538" t="s">
        <v>1311</v>
      </c>
      <c r="K6" s="1539" t="s">
        <v>44</v>
      </c>
      <c r="L6" s="1540" t="s">
        <v>132</v>
      </c>
    </row>
    <row r="7" spans="1:12">
      <c r="A7" s="1541" t="s">
        <v>1323</v>
      </c>
      <c r="B7" s="1542"/>
      <c r="C7" s="1542"/>
      <c r="D7" s="1542"/>
      <c r="E7" s="1542"/>
      <c r="F7" s="1542"/>
      <c r="G7" s="1542"/>
      <c r="H7" s="1542"/>
      <c r="I7" s="1542"/>
      <c r="J7" s="1542"/>
      <c r="K7" s="1542"/>
      <c r="L7" s="1543"/>
    </row>
    <row r="8" spans="1:12">
      <c r="A8" s="1544" t="s">
        <v>1324</v>
      </c>
      <c r="B8" s="1505">
        <v>14122.65</v>
      </c>
      <c r="C8" s="1505">
        <v>2402.2649999999999</v>
      </c>
      <c r="D8" s="1505">
        <v>91.359486255155616</v>
      </c>
      <c r="E8" s="1505">
        <v>106043.38578000001</v>
      </c>
      <c r="F8" s="1505">
        <v>10604.338577999999</v>
      </c>
      <c r="G8" s="1505">
        <v>5.1719037503147884</v>
      </c>
      <c r="H8" s="1505">
        <v>70191.975200000001</v>
      </c>
      <c r="I8" s="1505">
        <v>7019.1975199999997</v>
      </c>
      <c r="J8" s="1505">
        <v>62.005876057399945</v>
      </c>
      <c r="K8" s="1505">
        <v>341.43084039437781</v>
      </c>
      <c r="L8" s="1506">
        <v>-33.808247743407733</v>
      </c>
    </row>
    <row r="9" spans="1:12">
      <c r="A9" s="1544" t="s">
        <v>1325</v>
      </c>
      <c r="B9" s="1505">
        <v>6569.6399999999994</v>
      </c>
      <c r="C9" s="1505">
        <v>656.96400000000006</v>
      </c>
      <c r="D9" s="1505">
        <v>2.5377635070876559</v>
      </c>
      <c r="E9" s="1505">
        <v>35252.242310000001</v>
      </c>
      <c r="F9" s="1505">
        <v>3525.2242310000001</v>
      </c>
      <c r="G9" s="1505">
        <v>1.0415025150181345</v>
      </c>
      <c r="H9" s="1505">
        <v>20516.49654</v>
      </c>
      <c r="I9" s="1505">
        <v>2051.6496539999998</v>
      </c>
      <c r="J9" s="1505">
        <v>18.12377181246945</v>
      </c>
      <c r="K9" s="1505">
        <v>436.59321226125019</v>
      </c>
      <c r="L9" s="1506">
        <v>-41.80087507744129</v>
      </c>
    </row>
    <row r="10" spans="1:12">
      <c r="A10" s="1544" t="s">
        <v>1326</v>
      </c>
      <c r="B10" s="1505">
        <v>11856.588</v>
      </c>
      <c r="C10" s="1505">
        <v>1185.6588000000002</v>
      </c>
      <c r="D10" s="1505">
        <v>0</v>
      </c>
      <c r="E10" s="1505">
        <v>10114.36875</v>
      </c>
      <c r="F10" s="1505">
        <v>1011.436875</v>
      </c>
      <c r="G10" s="1505">
        <v>1.1628789496179202</v>
      </c>
      <c r="H10" s="1505">
        <v>3370.8559399999999</v>
      </c>
      <c r="I10" s="1505">
        <v>337.08559400000001</v>
      </c>
      <c r="J10" s="1505">
        <v>2.9777317852567058</v>
      </c>
      <c r="K10" s="1505">
        <v>-14.694102974650065</v>
      </c>
      <c r="L10" s="1513">
        <v>-66.672601886301607</v>
      </c>
    </row>
    <row r="11" spans="1:12">
      <c r="A11" s="1544" t="s">
        <v>1327</v>
      </c>
      <c r="B11" s="1505">
        <v>200</v>
      </c>
      <c r="C11" s="1505">
        <v>20</v>
      </c>
      <c r="D11" s="1505">
        <v>0</v>
      </c>
      <c r="E11" s="1505">
        <v>1040.79</v>
      </c>
      <c r="F11" s="1505">
        <v>104.07900000000001</v>
      </c>
      <c r="G11" s="1505">
        <v>0.3442389380404336</v>
      </c>
      <c r="H11" s="1505">
        <v>1712.7667999999999</v>
      </c>
      <c r="I11" s="1505">
        <v>171.27667999999997</v>
      </c>
      <c r="J11" s="1505">
        <v>1.5130163471454712</v>
      </c>
      <c r="K11" s="1505">
        <v>420.3950000000001</v>
      </c>
      <c r="L11" s="1513">
        <v>64.564109954938033</v>
      </c>
    </row>
    <row r="12" spans="1:12">
      <c r="A12" s="1544" t="s">
        <v>1328</v>
      </c>
      <c r="B12" s="1505">
        <v>0</v>
      </c>
      <c r="C12" s="1505">
        <v>0</v>
      </c>
      <c r="D12" s="1505">
        <v>0</v>
      </c>
      <c r="E12" s="1505">
        <v>0</v>
      </c>
      <c r="F12" s="1505">
        <v>0</v>
      </c>
      <c r="G12" s="1505">
        <v>0</v>
      </c>
      <c r="H12" s="1505">
        <v>0</v>
      </c>
      <c r="I12" s="1505">
        <v>0</v>
      </c>
      <c r="J12" s="1505">
        <v>0</v>
      </c>
      <c r="K12" s="1505">
        <v>0</v>
      </c>
      <c r="L12" s="1506"/>
    </row>
    <row r="13" spans="1:12">
      <c r="A13" s="1544" t="s">
        <v>1329</v>
      </c>
      <c r="B13" s="1505">
        <v>480.95499999999998</v>
      </c>
      <c r="C13" s="1505">
        <v>48.095500000000001</v>
      </c>
      <c r="D13" s="1505">
        <v>6.1027502377567187</v>
      </c>
      <c r="E13" s="1505">
        <v>0</v>
      </c>
      <c r="F13" s="1505">
        <v>0</v>
      </c>
      <c r="G13" s="1505">
        <v>0</v>
      </c>
      <c r="H13" s="1505">
        <v>0</v>
      </c>
      <c r="I13" s="1505">
        <v>0</v>
      </c>
      <c r="J13" s="1505">
        <v>0</v>
      </c>
      <c r="K13" s="1505">
        <v>0</v>
      </c>
      <c r="L13" s="1506"/>
    </row>
    <row r="14" spans="1:12">
      <c r="A14" s="1544" t="s">
        <v>1330</v>
      </c>
      <c r="B14" s="1505">
        <v>0</v>
      </c>
      <c r="C14" s="1505">
        <v>0</v>
      </c>
      <c r="D14" s="1505">
        <v>0</v>
      </c>
      <c r="E14" s="1505">
        <v>0</v>
      </c>
      <c r="F14" s="1505">
        <v>0</v>
      </c>
      <c r="G14" s="1505">
        <v>0</v>
      </c>
      <c r="H14" s="1505">
        <v>0</v>
      </c>
      <c r="I14" s="1505">
        <v>0</v>
      </c>
      <c r="J14" s="1505">
        <v>0</v>
      </c>
      <c r="K14" s="1505">
        <v>0</v>
      </c>
      <c r="L14" s="1506"/>
    </row>
    <row r="15" spans="1:12">
      <c r="A15" s="1544" t="s">
        <v>1331</v>
      </c>
      <c r="B15" s="1505">
        <v>2430</v>
      </c>
      <c r="C15" s="1505">
        <v>243</v>
      </c>
      <c r="D15" s="1505">
        <v>0</v>
      </c>
      <c r="E15" s="1505">
        <v>10654.17</v>
      </c>
      <c r="F15" s="1505">
        <v>1065.4169999999999</v>
      </c>
      <c r="G15" s="1505">
        <v>0</v>
      </c>
      <c r="H15" s="1505">
        <v>17410.04</v>
      </c>
      <c r="I15" s="1505">
        <v>1741.0039999999999</v>
      </c>
      <c r="J15" s="1505">
        <v>15.379603997728436</v>
      </c>
      <c r="K15" s="1505">
        <v>0</v>
      </c>
      <c r="L15" s="1506">
        <v>63.410570696731895</v>
      </c>
    </row>
    <row r="16" spans="1:12">
      <c r="A16" s="1544" t="s">
        <v>1332</v>
      </c>
      <c r="B16" s="1505">
        <v>65.004000000000005</v>
      </c>
      <c r="C16" s="1505">
        <v>6.5004</v>
      </c>
      <c r="D16" s="1505">
        <v>0</v>
      </c>
      <c r="E16" s="1505">
        <v>70000</v>
      </c>
      <c r="F16" s="1505">
        <v>7000</v>
      </c>
      <c r="G16" s="1505">
        <v>92.279475847008726</v>
      </c>
      <c r="H16" s="1505">
        <v>0</v>
      </c>
      <c r="I16" s="1505">
        <v>0</v>
      </c>
      <c r="J16" s="1505">
        <v>0</v>
      </c>
      <c r="K16" s="1505">
        <v>0</v>
      </c>
      <c r="L16" s="1506">
        <v>-100</v>
      </c>
    </row>
    <row r="17" spans="1:12">
      <c r="A17" s="1545" t="s">
        <v>1333</v>
      </c>
      <c r="B17" s="1512">
        <v>35724.837</v>
      </c>
      <c r="C17" s="1512">
        <v>4562.4837000000007</v>
      </c>
      <c r="D17" s="1512">
        <v>100</v>
      </c>
      <c r="E17" s="1512">
        <v>233104.95684000003</v>
      </c>
      <c r="F17" s="1512">
        <v>23310.495683999998</v>
      </c>
      <c r="G17" s="1512">
        <v>100</v>
      </c>
      <c r="H17" s="1512">
        <v>113202.13448000001</v>
      </c>
      <c r="I17" s="1512">
        <v>11320.213447999999</v>
      </c>
      <c r="J17" s="1512">
        <v>100</v>
      </c>
      <c r="K17" s="1512">
        <v>410.91679919864686</v>
      </c>
      <c r="L17" s="1513">
        <v>-51.437268424240173</v>
      </c>
    </row>
    <row r="18" spans="1:12">
      <c r="A18" s="1541" t="s">
        <v>1334</v>
      </c>
      <c r="B18" s="1546"/>
      <c r="C18" s="1546"/>
      <c r="D18" s="1546"/>
      <c r="E18" s="1546"/>
      <c r="F18" s="1546"/>
      <c r="G18" s="1546"/>
      <c r="H18" s="1546"/>
      <c r="I18" s="1546"/>
      <c r="J18" s="1546"/>
      <c r="K18" s="1546"/>
      <c r="L18" s="1547"/>
    </row>
    <row r="19" spans="1:12">
      <c r="A19" s="1544" t="s">
        <v>1335</v>
      </c>
      <c r="B19" s="1505">
        <v>6330</v>
      </c>
      <c r="C19" s="1505">
        <v>633</v>
      </c>
      <c r="D19" s="1505">
        <v>0</v>
      </c>
      <c r="E19" s="1505">
        <v>12037.852000000001</v>
      </c>
      <c r="F19" s="1505">
        <v>1203.7851999999998</v>
      </c>
      <c r="G19" s="1505">
        <v>0</v>
      </c>
      <c r="H19" s="1505">
        <v>30478.989000000001</v>
      </c>
      <c r="I19" s="1505">
        <v>3047.8989000000001</v>
      </c>
      <c r="J19" s="1505">
        <v>26.924394261651379</v>
      </c>
      <c r="K19" s="1505">
        <v>100</v>
      </c>
      <c r="L19" s="1506" t="s">
        <v>685</v>
      </c>
    </row>
    <row r="20" spans="1:12">
      <c r="A20" s="1544" t="s">
        <v>1336</v>
      </c>
      <c r="B20" s="1505">
        <v>3800.2130000000002</v>
      </c>
      <c r="C20" s="1505">
        <v>380.0213</v>
      </c>
      <c r="D20" s="1505">
        <v>6.5408529805868462E-2</v>
      </c>
      <c r="E20" s="1505">
        <v>144101.80564000001</v>
      </c>
      <c r="F20" s="1505">
        <v>14410.180564</v>
      </c>
      <c r="G20" s="1505">
        <v>3.8664814592998851</v>
      </c>
      <c r="H20" s="1505">
        <v>31151.700649999999</v>
      </c>
      <c r="I20" s="1505">
        <v>3115.1700650000002</v>
      </c>
      <c r="J20" s="1505">
        <v>27.518651298490958</v>
      </c>
      <c r="K20" s="1505">
        <v>3691.9402317712193</v>
      </c>
      <c r="L20" s="1506">
        <v>-78.382158008606609</v>
      </c>
    </row>
    <row r="21" spans="1:12">
      <c r="A21" s="1544" t="s">
        <v>1337</v>
      </c>
      <c r="B21" s="1505">
        <v>24494.624</v>
      </c>
      <c r="C21" s="1505">
        <v>2449.4623999999999</v>
      </c>
      <c r="D21" s="1505">
        <v>73.076448927406659</v>
      </c>
      <c r="E21" s="1505">
        <v>6965.2991999999995</v>
      </c>
      <c r="F21" s="1505">
        <v>696.52991999999995</v>
      </c>
      <c r="G21" s="1505">
        <v>4.0878683373531191</v>
      </c>
      <c r="H21" s="1505">
        <v>51571.444830000008</v>
      </c>
      <c r="I21" s="1505">
        <v>5157.144483</v>
      </c>
      <c r="J21" s="1505">
        <v>45.556954439857662</v>
      </c>
      <c r="K21" s="1505">
        <v>-71.563967668987289</v>
      </c>
      <c r="L21" s="1506">
        <v>640.40530563281482</v>
      </c>
    </row>
    <row r="22" spans="1:12">
      <c r="A22" s="1544" t="s">
        <v>1338</v>
      </c>
      <c r="B22" s="1505">
        <v>0</v>
      </c>
      <c r="C22" s="1505">
        <v>0</v>
      </c>
      <c r="D22" s="1505">
        <v>0</v>
      </c>
      <c r="E22" s="1505">
        <v>70000</v>
      </c>
      <c r="F22" s="1505">
        <v>7000</v>
      </c>
      <c r="G22" s="1505">
        <v>92.045650203346995</v>
      </c>
      <c r="H22" s="1505">
        <v>0</v>
      </c>
      <c r="I22" s="1505">
        <v>0</v>
      </c>
      <c r="J22" s="1505">
        <v>0</v>
      </c>
      <c r="K22" s="1505">
        <v>0</v>
      </c>
      <c r="L22" s="1506">
        <v>0</v>
      </c>
    </row>
    <row r="23" spans="1:12">
      <c r="A23" s="1544" t="s">
        <v>1339</v>
      </c>
      <c r="B23" s="1505">
        <v>0</v>
      </c>
      <c r="C23" s="1505">
        <v>0</v>
      </c>
      <c r="D23" s="1505">
        <v>0</v>
      </c>
      <c r="E23" s="1505">
        <v>0</v>
      </c>
      <c r="F23" s="1505">
        <v>0</v>
      </c>
      <c r="G23" s="1505">
        <v>0</v>
      </c>
      <c r="H23" s="1505">
        <v>0</v>
      </c>
      <c r="I23" s="1505">
        <v>0</v>
      </c>
      <c r="J23" s="1505">
        <v>0</v>
      </c>
      <c r="K23" s="1505">
        <v>0</v>
      </c>
      <c r="L23" s="1506">
        <v>0</v>
      </c>
    </row>
    <row r="24" spans="1:12">
      <c r="A24" s="1544" t="s">
        <v>1340</v>
      </c>
      <c r="B24" s="1505">
        <v>1100</v>
      </c>
      <c r="C24" s="1505">
        <v>1100</v>
      </c>
      <c r="D24" s="1505">
        <v>26.85814254278749</v>
      </c>
      <c r="E24" s="1505">
        <v>0</v>
      </c>
      <c r="F24" s="1505">
        <v>0</v>
      </c>
      <c r="G24" s="1505">
        <v>0</v>
      </c>
      <c r="H24" s="1505">
        <v>0</v>
      </c>
      <c r="I24" s="1505">
        <v>0</v>
      </c>
      <c r="J24" s="1505">
        <v>0</v>
      </c>
      <c r="K24" s="1505">
        <v>0</v>
      </c>
      <c r="L24" s="1506">
        <v>100</v>
      </c>
    </row>
    <row r="25" spans="1:12">
      <c r="A25" s="1548" t="s">
        <v>992</v>
      </c>
      <c r="B25" s="1505">
        <v>0</v>
      </c>
      <c r="C25" s="1505">
        <v>0</v>
      </c>
      <c r="D25" s="1505">
        <v>0</v>
      </c>
      <c r="E25" s="1505">
        <v>0</v>
      </c>
      <c r="F25" s="1505">
        <v>0</v>
      </c>
      <c r="G25" s="1505">
        <v>0</v>
      </c>
      <c r="H25" s="1505">
        <v>0</v>
      </c>
      <c r="I25" s="1505">
        <v>0</v>
      </c>
      <c r="J25" s="1505">
        <v>0</v>
      </c>
      <c r="K25" s="1505">
        <v>0</v>
      </c>
      <c r="L25" s="1506">
        <v>0</v>
      </c>
    </row>
    <row r="26" spans="1:12" ht="16.5" thickBot="1">
      <c r="A26" s="1549" t="s">
        <v>419</v>
      </c>
      <c r="B26" s="1523">
        <v>35724.837</v>
      </c>
      <c r="C26" s="1523">
        <v>4562.4836999999998</v>
      </c>
      <c r="D26" s="1523">
        <v>100</v>
      </c>
      <c r="E26" s="1523">
        <v>233104.95684000003</v>
      </c>
      <c r="F26" s="1523">
        <v>23310.495684000001</v>
      </c>
      <c r="G26" s="1523">
        <v>100</v>
      </c>
      <c r="H26" s="1523">
        <v>113202.13448000001</v>
      </c>
      <c r="I26" s="1523">
        <v>11320.213448</v>
      </c>
      <c r="J26" s="1523">
        <v>100</v>
      </c>
      <c r="K26" s="1523">
        <v>410.91679919864708</v>
      </c>
      <c r="L26" s="1524">
        <v>-51.437268424240173</v>
      </c>
    </row>
    <row r="27" spans="1:12" ht="16.5" thickTop="1">
      <c r="A27" s="680" t="s">
        <v>1304</v>
      </c>
      <c r="B27" s="1550"/>
      <c r="C27" s="1550"/>
      <c r="D27" s="1550"/>
      <c r="E27" s="1550"/>
      <c r="F27" s="1550"/>
      <c r="G27" s="1550"/>
      <c r="H27" s="1550"/>
      <c r="I27" s="1550"/>
      <c r="J27" s="1550"/>
      <c r="K27" s="1550"/>
      <c r="L27" s="1550"/>
    </row>
    <row r="30" spans="1:12">
      <c r="B30" s="1551"/>
      <c r="C30" s="1551"/>
      <c r="D30" s="1551"/>
    </row>
  </sheetData>
  <mergeCells count="9">
    <mergeCell ref="A1:L1"/>
    <mergeCell ref="A2:L2"/>
    <mergeCell ref="A3:L3"/>
    <mergeCell ref="A4:L4"/>
    <mergeCell ref="A5:A6"/>
    <mergeCell ref="B5:D5"/>
    <mergeCell ref="E5:G5"/>
    <mergeCell ref="H5:J5"/>
    <mergeCell ref="K5:L5"/>
  </mergeCells>
  <pageMargins left="0.5" right="0.5" top="1" bottom="1" header="0.3" footer="0.3"/>
  <pageSetup paperSize="9" scale="86" orientation="landscape" horizontalDpi="300" verticalDpi="300" r:id="rId1"/>
</worksheet>
</file>

<file path=xl/worksheets/sheet5.xml><?xml version="1.0" encoding="utf-8"?>
<worksheet xmlns="http://schemas.openxmlformats.org/spreadsheetml/2006/main" xmlns:r="http://schemas.openxmlformats.org/officeDocument/2006/relationships">
  <dimension ref="A1:M20"/>
  <sheetViews>
    <sheetView zoomScaleSheetLayoutView="96" workbookViewId="0">
      <selection activeCell="R8" sqref="R8"/>
    </sheetView>
  </sheetViews>
  <sheetFormatPr defaultRowHeight="15.75"/>
  <cols>
    <col min="1" max="1" width="11.7109375" style="541" bestFit="1" customWidth="1"/>
    <col min="2" max="3" width="9.5703125" style="541" hidden="1" customWidth="1"/>
    <col min="4" max="4" width="0" style="541" hidden="1" customWidth="1"/>
    <col min="5" max="13" width="11.140625" style="541" customWidth="1"/>
    <col min="14" max="256" width="9.140625" style="541"/>
    <col min="257" max="257" width="11.7109375" style="541" bestFit="1" customWidth="1"/>
    <col min="258" max="260" width="0" style="541" hidden="1" customWidth="1"/>
    <col min="261" max="263" width="9.140625" style="541" customWidth="1"/>
    <col min="264" max="264" width="9.7109375" style="541" customWidth="1"/>
    <col min="265" max="265" width="9.140625" style="541" customWidth="1"/>
    <col min="266" max="267" width="9.28515625" style="541" bestFit="1" customWidth="1"/>
    <col min="268" max="268" width="10.85546875" style="541" bestFit="1" customWidth="1"/>
    <col min="269" max="269" width="9.28515625" style="541" customWidth="1"/>
    <col min="270" max="512" width="9.140625" style="541"/>
    <col min="513" max="513" width="11.7109375" style="541" bestFit="1" customWidth="1"/>
    <col min="514" max="516" width="0" style="541" hidden="1" customWidth="1"/>
    <col min="517" max="519" width="9.140625" style="541" customWidth="1"/>
    <col min="520" max="520" width="9.7109375" style="541" customWidth="1"/>
    <col min="521" max="521" width="9.140625" style="541" customWidth="1"/>
    <col min="522" max="523" width="9.28515625" style="541" bestFit="1" customWidth="1"/>
    <col min="524" max="524" width="10.85546875" style="541" bestFit="1" customWidth="1"/>
    <col min="525" max="525" width="9.28515625" style="541" customWidth="1"/>
    <col min="526" max="768" width="9.140625" style="541"/>
    <col min="769" max="769" width="11.7109375" style="541" bestFit="1" customWidth="1"/>
    <col min="770" max="772" width="0" style="541" hidden="1" customWidth="1"/>
    <col min="773" max="775" width="9.140625" style="541" customWidth="1"/>
    <col min="776" max="776" width="9.7109375" style="541" customWidth="1"/>
    <col min="777" max="777" width="9.140625" style="541" customWidth="1"/>
    <col min="778" max="779" width="9.28515625" style="541" bestFit="1" customWidth="1"/>
    <col min="780" max="780" width="10.85546875" style="541" bestFit="1" customWidth="1"/>
    <col min="781" max="781" width="9.28515625" style="541" customWidth="1"/>
    <col min="782" max="1024" width="9.140625" style="541"/>
    <col min="1025" max="1025" width="11.7109375" style="541" bestFit="1" customWidth="1"/>
    <col min="1026" max="1028" width="0" style="541" hidden="1" customWidth="1"/>
    <col min="1029" max="1031" width="9.140625" style="541" customWidth="1"/>
    <col min="1032" max="1032" width="9.7109375" style="541" customWidth="1"/>
    <col min="1033" max="1033" width="9.140625" style="541" customWidth="1"/>
    <col min="1034" max="1035" width="9.28515625" style="541" bestFit="1" customWidth="1"/>
    <col min="1036" max="1036" width="10.85546875" style="541" bestFit="1" customWidth="1"/>
    <col min="1037" max="1037" width="9.28515625" style="541" customWidth="1"/>
    <col min="1038" max="1280" width="9.140625" style="541"/>
    <col min="1281" max="1281" width="11.7109375" style="541" bestFit="1" customWidth="1"/>
    <col min="1282" max="1284" width="0" style="541" hidden="1" customWidth="1"/>
    <col min="1285" max="1287" width="9.140625" style="541" customWidth="1"/>
    <col min="1288" max="1288" width="9.7109375" style="541" customWidth="1"/>
    <col min="1289" max="1289" width="9.140625" style="541" customWidth="1"/>
    <col min="1290" max="1291" width="9.28515625" style="541" bestFit="1" customWidth="1"/>
    <col min="1292" max="1292" width="10.85546875" style="541" bestFit="1" customWidth="1"/>
    <col min="1293" max="1293" width="9.28515625" style="541" customWidth="1"/>
    <col min="1294" max="1536" width="9.140625" style="541"/>
    <col min="1537" max="1537" width="11.7109375" style="541" bestFit="1" customWidth="1"/>
    <col min="1538" max="1540" width="0" style="541" hidden="1" customWidth="1"/>
    <col min="1541" max="1543" width="9.140625" style="541" customWidth="1"/>
    <col min="1544" max="1544" width="9.7109375" style="541" customWidth="1"/>
    <col min="1545" max="1545" width="9.140625" style="541" customWidth="1"/>
    <col min="1546" max="1547" width="9.28515625" style="541" bestFit="1" customWidth="1"/>
    <col min="1548" max="1548" width="10.85546875" style="541" bestFit="1" customWidth="1"/>
    <col min="1549" max="1549" width="9.28515625" style="541" customWidth="1"/>
    <col min="1550" max="1792" width="9.140625" style="541"/>
    <col min="1793" max="1793" width="11.7109375" style="541" bestFit="1" customWidth="1"/>
    <col min="1794" max="1796" width="0" style="541" hidden="1" customWidth="1"/>
    <col min="1797" max="1799" width="9.140625" style="541" customWidth="1"/>
    <col min="1800" max="1800" width="9.7109375" style="541" customWidth="1"/>
    <col min="1801" max="1801" width="9.140625" style="541" customWidth="1"/>
    <col min="1802" max="1803" width="9.28515625" style="541" bestFit="1" customWidth="1"/>
    <col min="1804" max="1804" width="10.85546875" style="541" bestFit="1" customWidth="1"/>
    <col min="1805" max="1805" width="9.28515625" style="541" customWidth="1"/>
    <col min="1806" max="2048" width="9.140625" style="541"/>
    <col min="2049" max="2049" width="11.7109375" style="541" bestFit="1" customWidth="1"/>
    <col min="2050" max="2052" width="0" style="541" hidden="1" customWidth="1"/>
    <col min="2053" max="2055" width="9.140625" style="541" customWidth="1"/>
    <col min="2056" max="2056" width="9.7109375" style="541" customWidth="1"/>
    <col min="2057" max="2057" width="9.140625" style="541" customWidth="1"/>
    <col min="2058" max="2059" width="9.28515625" style="541" bestFit="1" customWidth="1"/>
    <col min="2060" max="2060" width="10.85546875" style="541" bestFit="1" customWidth="1"/>
    <col min="2061" max="2061" width="9.28515625" style="541" customWidth="1"/>
    <col min="2062" max="2304" width="9.140625" style="541"/>
    <col min="2305" max="2305" width="11.7109375" style="541" bestFit="1" customWidth="1"/>
    <col min="2306" max="2308" width="0" style="541" hidden="1" customWidth="1"/>
    <col min="2309" max="2311" width="9.140625" style="541" customWidth="1"/>
    <col min="2312" max="2312" width="9.7109375" style="541" customWidth="1"/>
    <col min="2313" max="2313" width="9.140625" style="541" customWidth="1"/>
    <col min="2314" max="2315" width="9.28515625" style="541" bestFit="1" customWidth="1"/>
    <col min="2316" max="2316" width="10.85546875" style="541" bestFit="1" customWidth="1"/>
    <col min="2317" max="2317" width="9.28515625" style="541" customWidth="1"/>
    <col min="2318" max="2560" width="9.140625" style="541"/>
    <col min="2561" max="2561" width="11.7109375" style="541" bestFit="1" customWidth="1"/>
    <col min="2562" max="2564" width="0" style="541" hidden="1" customWidth="1"/>
    <col min="2565" max="2567" width="9.140625" style="541" customWidth="1"/>
    <col min="2568" max="2568" width="9.7109375" style="541" customWidth="1"/>
    <col min="2569" max="2569" width="9.140625" style="541" customWidth="1"/>
    <col min="2570" max="2571" width="9.28515625" style="541" bestFit="1" customWidth="1"/>
    <col min="2572" max="2572" width="10.85546875" style="541" bestFit="1" customWidth="1"/>
    <col min="2573" max="2573" width="9.28515625" style="541" customWidth="1"/>
    <col min="2574" max="2816" width="9.140625" style="541"/>
    <col min="2817" max="2817" width="11.7109375" style="541" bestFit="1" customWidth="1"/>
    <col min="2818" max="2820" width="0" style="541" hidden="1" customWidth="1"/>
    <col min="2821" max="2823" width="9.140625" style="541" customWidth="1"/>
    <col min="2824" max="2824" width="9.7109375" style="541" customWidth="1"/>
    <col min="2825" max="2825" width="9.140625" style="541" customWidth="1"/>
    <col min="2826" max="2827" width="9.28515625" style="541" bestFit="1" customWidth="1"/>
    <col min="2828" max="2828" width="10.85546875" style="541" bestFit="1" customWidth="1"/>
    <col min="2829" max="2829" width="9.28515625" style="541" customWidth="1"/>
    <col min="2830" max="3072" width="9.140625" style="541"/>
    <col min="3073" max="3073" width="11.7109375" style="541" bestFit="1" customWidth="1"/>
    <col min="3074" max="3076" width="0" style="541" hidden="1" customWidth="1"/>
    <col min="3077" max="3079" width="9.140625" style="541" customWidth="1"/>
    <col min="3080" max="3080" width="9.7109375" style="541" customWidth="1"/>
    <col min="3081" max="3081" width="9.140625" style="541" customWidth="1"/>
    <col min="3082" max="3083" width="9.28515625" style="541" bestFit="1" customWidth="1"/>
    <col min="3084" max="3084" width="10.85546875" style="541" bestFit="1" customWidth="1"/>
    <col min="3085" max="3085" width="9.28515625" style="541" customWidth="1"/>
    <col min="3086" max="3328" width="9.140625" style="541"/>
    <col min="3329" max="3329" width="11.7109375" style="541" bestFit="1" customWidth="1"/>
    <col min="3330" max="3332" width="0" style="541" hidden="1" customWidth="1"/>
    <col min="3333" max="3335" width="9.140625" style="541" customWidth="1"/>
    <col min="3336" max="3336" width="9.7109375" style="541" customWidth="1"/>
    <col min="3337" max="3337" width="9.140625" style="541" customWidth="1"/>
    <col min="3338" max="3339" width="9.28515625" style="541" bestFit="1" customWidth="1"/>
    <col min="3340" max="3340" width="10.85546875" style="541" bestFit="1" customWidth="1"/>
    <col min="3341" max="3341" width="9.28515625" style="541" customWidth="1"/>
    <col min="3342" max="3584" width="9.140625" style="541"/>
    <col min="3585" max="3585" width="11.7109375" style="541" bestFit="1" customWidth="1"/>
    <col min="3586" max="3588" width="0" style="541" hidden="1" customWidth="1"/>
    <col min="3589" max="3591" width="9.140625" style="541" customWidth="1"/>
    <col min="3592" max="3592" width="9.7109375" style="541" customWidth="1"/>
    <col min="3593" max="3593" width="9.140625" style="541" customWidth="1"/>
    <col min="3594" max="3595" width="9.28515625" style="541" bestFit="1" customWidth="1"/>
    <col min="3596" max="3596" width="10.85546875" style="541" bestFit="1" customWidth="1"/>
    <col min="3597" max="3597" width="9.28515625" style="541" customWidth="1"/>
    <col min="3598" max="3840" width="9.140625" style="541"/>
    <col min="3841" max="3841" width="11.7109375" style="541" bestFit="1" customWidth="1"/>
    <col min="3842" max="3844" width="0" style="541" hidden="1" customWidth="1"/>
    <col min="3845" max="3847" width="9.140625" style="541" customWidth="1"/>
    <col min="3848" max="3848" width="9.7109375" style="541" customWidth="1"/>
    <col min="3849" max="3849" width="9.140625" style="541" customWidth="1"/>
    <col min="3850" max="3851" width="9.28515625" style="541" bestFit="1" customWidth="1"/>
    <col min="3852" max="3852" width="10.85546875" style="541" bestFit="1" customWidth="1"/>
    <col min="3853" max="3853" width="9.28515625" style="541" customWidth="1"/>
    <col min="3854" max="4096" width="9.140625" style="541"/>
    <col min="4097" max="4097" width="11.7109375" style="541" bestFit="1" customWidth="1"/>
    <col min="4098" max="4100" width="0" style="541" hidden="1" customWidth="1"/>
    <col min="4101" max="4103" width="9.140625" style="541" customWidth="1"/>
    <col min="4104" max="4104" width="9.7109375" style="541" customWidth="1"/>
    <col min="4105" max="4105" width="9.140625" style="541" customWidth="1"/>
    <col min="4106" max="4107" width="9.28515625" style="541" bestFit="1" customWidth="1"/>
    <col min="4108" max="4108" width="10.85546875" style="541" bestFit="1" customWidth="1"/>
    <col min="4109" max="4109" width="9.28515625" style="541" customWidth="1"/>
    <col min="4110" max="4352" width="9.140625" style="541"/>
    <col min="4353" max="4353" width="11.7109375" style="541" bestFit="1" customWidth="1"/>
    <col min="4354" max="4356" width="0" style="541" hidden="1" customWidth="1"/>
    <col min="4357" max="4359" width="9.140625" style="541" customWidth="1"/>
    <col min="4360" max="4360" width="9.7109375" style="541" customWidth="1"/>
    <col min="4361" max="4361" width="9.140625" style="541" customWidth="1"/>
    <col min="4362" max="4363" width="9.28515625" style="541" bestFit="1" customWidth="1"/>
    <col min="4364" max="4364" width="10.85546875" style="541" bestFit="1" customWidth="1"/>
    <col min="4365" max="4365" width="9.28515625" style="541" customWidth="1"/>
    <col min="4366" max="4608" width="9.140625" style="541"/>
    <col min="4609" max="4609" width="11.7109375" style="541" bestFit="1" customWidth="1"/>
    <col min="4610" max="4612" width="0" style="541" hidden="1" customWidth="1"/>
    <col min="4613" max="4615" width="9.140625" style="541" customWidth="1"/>
    <col min="4616" max="4616" width="9.7109375" style="541" customWidth="1"/>
    <col min="4617" max="4617" width="9.140625" style="541" customWidth="1"/>
    <col min="4618" max="4619" width="9.28515625" style="541" bestFit="1" customWidth="1"/>
    <col min="4620" max="4620" width="10.85546875" style="541" bestFit="1" customWidth="1"/>
    <col min="4621" max="4621" width="9.28515625" style="541" customWidth="1"/>
    <col min="4622" max="4864" width="9.140625" style="541"/>
    <col min="4865" max="4865" width="11.7109375" style="541" bestFit="1" customWidth="1"/>
    <col min="4866" max="4868" width="0" style="541" hidden="1" customWidth="1"/>
    <col min="4869" max="4871" width="9.140625" style="541" customWidth="1"/>
    <col min="4872" max="4872" width="9.7109375" style="541" customWidth="1"/>
    <col min="4873" max="4873" width="9.140625" style="541" customWidth="1"/>
    <col min="4874" max="4875" width="9.28515625" style="541" bestFit="1" customWidth="1"/>
    <col min="4876" max="4876" width="10.85546875" style="541" bestFit="1" customWidth="1"/>
    <col min="4877" max="4877" width="9.28515625" style="541" customWidth="1"/>
    <col min="4878" max="5120" width="9.140625" style="541"/>
    <col min="5121" max="5121" width="11.7109375" style="541" bestFit="1" customWidth="1"/>
    <col min="5122" max="5124" width="0" style="541" hidden="1" customWidth="1"/>
    <col min="5125" max="5127" width="9.140625" style="541" customWidth="1"/>
    <col min="5128" max="5128" width="9.7109375" style="541" customWidth="1"/>
    <col min="5129" max="5129" width="9.140625" style="541" customWidth="1"/>
    <col min="5130" max="5131" width="9.28515625" style="541" bestFit="1" customWidth="1"/>
    <col min="5132" max="5132" width="10.85546875" style="541" bestFit="1" customWidth="1"/>
    <col min="5133" max="5133" width="9.28515625" style="541" customWidth="1"/>
    <col min="5134" max="5376" width="9.140625" style="541"/>
    <col min="5377" max="5377" width="11.7109375" style="541" bestFit="1" customWidth="1"/>
    <col min="5378" max="5380" width="0" style="541" hidden="1" customWidth="1"/>
    <col min="5381" max="5383" width="9.140625" style="541" customWidth="1"/>
    <col min="5384" max="5384" width="9.7109375" style="541" customWidth="1"/>
    <col min="5385" max="5385" width="9.140625" style="541" customWidth="1"/>
    <col min="5386" max="5387" width="9.28515625" style="541" bestFit="1" customWidth="1"/>
    <col min="5388" max="5388" width="10.85546875" style="541" bestFit="1" customWidth="1"/>
    <col min="5389" max="5389" width="9.28515625" style="541" customWidth="1"/>
    <col min="5390" max="5632" width="9.140625" style="541"/>
    <col min="5633" max="5633" width="11.7109375" style="541" bestFit="1" customWidth="1"/>
    <col min="5634" max="5636" width="0" style="541" hidden="1" customWidth="1"/>
    <col min="5637" max="5639" width="9.140625" style="541" customWidth="1"/>
    <col min="5640" max="5640" width="9.7109375" style="541" customWidth="1"/>
    <col min="5641" max="5641" width="9.140625" style="541" customWidth="1"/>
    <col min="5642" max="5643" width="9.28515625" style="541" bestFit="1" customWidth="1"/>
    <col min="5644" max="5644" width="10.85546875" style="541" bestFit="1" customWidth="1"/>
    <col min="5645" max="5645" width="9.28515625" style="541" customWidth="1"/>
    <col min="5646" max="5888" width="9.140625" style="541"/>
    <col min="5889" max="5889" width="11.7109375" style="541" bestFit="1" customWidth="1"/>
    <col min="5890" max="5892" width="0" style="541" hidden="1" customWidth="1"/>
    <col min="5893" max="5895" width="9.140625" style="541" customWidth="1"/>
    <col min="5896" max="5896" width="9.7109375" style="541" customWidth="1"/>
    <col min="5897" max="5897" width="9.140625" style="541" customWidth="1"/>
    <col min="5898" max="5899" width="9.28515625" style="541" bestFit="1" customWidth="1"/>
    <col min="5900" max="5900" width="10.85546875" style="541" bestFit="1" customWidth="1"/>
    <col min="5901" max="5901" width="9.28515625" style="541" customWidth="1"/>
    <col min="5902" max="6144" width="9.140625" style="541"/>
    <col min="6145" max="6145" width="11.7109375" style="541" bestFit="1" customWidth="1"/>
    <col min="6146" max="6148" width="0" style="541" hidden="1" customWidth="1"/>
    <col min="6149" max="6151" width="9.140625" style="541" customWidth="1"/>
    <col min="6152" max="6152" width="9.7109375" style="541" customWidth="1"/>
    <col min="6153" max="6153" width="9.140625" style="541" customWidth="1"/>
    <col min="6154" max="6155" width="9.28515625" style="541" bestFit="1" customWidth="1"/>
    <col min="6156" max="6156" width="10.85546875" style="541" bestFit="1" customWidth="1"/>
    <col min="6157" max="6157" width="9.28515625" style="541" customWidth="1"/>
    <col min="6158" max="6400" width="9.140625" style="541"/>
    <col min="6401" max="6401" width="11.7109375" style="541" bestFit="1" customWidth="1"/>
    <col min="6402" max="6404" width="0" style="541" hidden="1" customWidth="1"/>
    <col min="6405" max="6407" width="9.140625" style="541" customWidth="1"/>
    <col min="6408" max="6408" width="9.7109375" style="541" customWidth="1"/>
    <col min="6409" max="6409" width="9.140625" style="541" customWidth="1"/>
    <col min="6410" max="6411" width="9.28515625" style="541" bestFit="1" customWidth="1"/>
    <col min="6412" max="6412" width="10.85546875" style="541" bestFit="1" customWidth="1"/>
    <col min="6413" max="6413" width="9.28515625" style="541" customWidth="1"/>
    <col min="6414" max="6656" width="9.140625" style="541"/>
    <col min="6657" max="6657" width="11.7109375" style="541" bestFit="1" customWidth="1"/>
    <col min="6658" max="6660" width="0" style="541" hidden="1" customWidth="1"/>
    <col min="6661" max="6663" width="9.140625" style="541" customWidth="1"/>
    <col min="6664" max="6664" width="9.7109375" style="541" customWidth="1"/>
    <col min="6665" max="6665" width="9.140625" style="541" customWidth="1"/>
    <col min="6666" max="6667" width="9.28515625" style="541" bestFit="1" customWidth="1"/>
    <col min="6668" max="6668" width="10.85546875" style="541" bestFit="1" customWidth="1"/>
    <col min="6669" max="6669" width="9.28515625" style="541" customWidth="1"/>
    <col min="6670" max="6912" width="9.140625" style="541"/>
    <col min="6913" max="6913" width="11.7109375" style="541" bestFit="1" customWidth="1"/>
    <col min="6914" max="6916" width="0" style="541" hidden="1" customWidth="1"/>
    <col min="6917" max="6919" width="9.140625" style="541" customWidth="1"/>
    <col min="6920" max="6920" width="9.7109375" style="541" customWidth="1"/>
    <col min="6921" max="6921" width="9.140625" style="541" customWidth="1"/>
    <col min="6922" max="6923" width="9.28515625" style="541" bestFit="1" customWidth="1"/>
    <col min="6924" max="6924" width="10.85546875" style="541" bestFit="1" customWidth="1"/>
    <col min="6925" max="6925" width="9.28515625" style="541" customWidth="1"/>
    <col min="6926" max="7168" width="9.140625" style="541"/>
    <col min="7169" max="7169" width="11.7109375" style="541" bestFit="1" customWidth="1"/>
    <col min="7170" max="7172" width="0" style="541" hidden="1" customWidth="1"/>
    <col min="7173" max="7175" width="9.140625" style="541" customWidth="1"/>
    <col min="7176" max="7176" width="9.7109375" style="541" customWidth="1"/>
    <col min="7177" max="7177" width="9.140625" style="541" customWidth="1"/>
    <col min="7178" max="7179" width="9.28515625" style="541" bestFit="1" customWidth="1"/>
    <col min="7180" max="7180" width="10.85546875" style="541" bestFit="1" customWidth="1"/>
    <col min="7181" max="7181" width="9.28515625" style="541" customWidth="1"/>
    <col min="7182" max="7424" width="9.140625" style="541"/>
    <col min="7425" max="7425" width="11.7109375" style="541" bestFit="1" customWidth="1"/>
    <col min="7426" max="7428" width="0" style="541" hidden="1" customWidth="1"/>
    <col min="7429" max="7431" width="9.140625" style="541" customWidth="1"/>
    <col min="7432" max="7432" width="9.7109375" style="541" customWidth="1"/>
    <col min="7433" max="7433" width="9.140625" style="541" customWidth="1"/>
    <col min="7434" max="7435" width="9.28515625" style="541" bestFit="1" customWidth="1"/>
    <col min="7436" max="7436" width="10.85546875" style="541" bestFit="1" customWidth="1"/>
    <col min="7437" max="7437" width="9.28515625" style="541" customWidth="1"/>
    <col min="7438" max="7680" width="9.140625" style="541"/>
    <col min="7681" max="7681" width="11.7109375" style="541" bestFit="1" customWidth="1"/>
    <col min="7682" max="7684" width="0" style="541" hidden="1" customWidth="1"/>
    <col min="7685" max="7687" width="9.140625" style="541" customWidth="1"/>
    <col min="7688" max="7688" width="9.7109375" style="541" customWidth="1"/>
    <col min="7689" max="7689" width="9.140625" style="541" customWidth="1"/>
    <col min="7690" max="7691" width="9.28515625" style="541" bestFit="1" customWidth="1"/>
    <col min="7692" max="7692" width="10.85546875" style="541" bestFit="1" customWidth="1"/>
    <col min="7693" max="7693" width="9.28515625" style="541" customWidth="1"/>
    <col min="7694" max="7936" width="9.140625" style="541"/>
    <col min="7937" max="7937" width="11.7109375" style="541" bestFit="1" customWidth="1"/>
    <col min="7938" max="7940" width="0" style="541" hidden="1" customWidth="1"/>
    <col min="7941" max="7943" width="9.140625" style="541" customWidth="1"/>
    <col min="7944" max="7944" width="9.7109375" style="541" customWidth="1"/>
    <col min="7945" max="7945" width="9.140625" style="541" customWidth="1"/>
    <col min="7946" max="7947" width="9.28515625" style="541" bestFit="1" customWidth="1"/>
    <col min="7948" max="7948" width="10.85546875" style="541" bestFit="1" customWidth="1"/>
    <col min="7949" max="7949" width="9.28515625" style="541" customWidth="1"/>
    <col min="7950" max="8192" width="9.140625" style="541"/>
    <col min="8193" max="8193" width="11.7109375" style="541" bestFit="1" customWidth="1"/>
    <col min="8194" max="8196" width="0" style="541" hidden="1" customWidth="1"/>
    <col min="8197" max="8199" width="9.140625" style="541" customWidth="1"/>
    <col min="8200" max="8200" width="9.7109375" style="541" customWidth="1"/>
    <col min="8201" max="8201" width="9.140625" style="541" customWidth="1"/>
    <col min="8202" max="8203" width="9.28515625" style="541" bestFit="1" customWidth="1"/>
    <col min="8204" max="8204" width="10.85546875" style="541" bestFit="1" customWidth="1"/>
    <col min="8205" max="8205" width="9.28515625" style="541" customWidth="1"/>
    <col min="8206" max="8448" width="9.140625" style="541"/>
    <col min="8449" max="8449" width="11.7109375" style="541" bestFit="1" customWidth="1"/>
    <col min="8450" max="8452" width="0" style="541" hidden="1" customWidth="1"/>
    <col min="8453" max="8455" width="9.140625" style="541" customWidth="1"/>
    <col min="8456" max="8456" width="9.7109375" style="541" customWidth="1"/>
    <col min="8457" max="8457" width="9.140625" style="541" customWidth="1"/>
    <col min="8458" max="8459" width="9.28515625" style="541" bestFit="1" customWidth="1"/>
    <col min="8460" max="8460" width="10.85546875" style="541" bestFit="1" customWidth="1"/>
    <col min="8461" max="8461" width="9.28515625" style="541" customWidth="1"/>
    <col min="8462" max="8704" width="9.140625" style="541"/>
    <col min="8705" max="8705" width="11.7109375" style="541" bestFit="1" customWidth="1"/>
    <col min="8706" max="8708" width="0" style="541" hidden="1" customWidth="1"/>
    <col min="8709" max="8711" width="9.140625" style="541" customWidth="1"/>
    <col min="8712" max="8712" width="9.7109375" style="541" customWidth="1"/>
    <col min="8713" max="8713" width="9.140625" style="541" customWidth="1"/>
    <col min="8714" max="8715" width="9.28515625" style="541" bestFit="1" customWidth="1"/>
    <col min="8716" max="8716" width="10.85546875" style="541" bestFit="1" customWidth="1"/>
    <col min="8717" max="8717" width="9.28515625" style="541" customWidth="1"/>
    <col min="8718" max="8960" width="9.140625" style="541"/>
    <col min="8961" max="8961" width="11.7109375" style="541" bestFit="1" customWidth="1"/>
    <col min="8962" max="8964" width="0" style="541" hidden="1" customWidth="1"/>
    <col min="8965" max="8967" width="9.140625" style="541" customWidth="1"/>
    <col min="8968" max="8968" width="9.7109375" style="541" customWidth="1"/>
    <col min="8969" max="8969" width="9.140625" style="541" customWidth="1"/>
    <col min="8970" max="8971" width="9.28515625" style="541" bestFit="1" customWidth="1"/>
    <col min="8972" max="8972" width="10.85546875" style="541" bestFit="1" customWidth="1"/>
    <col min="8973" max="8973" width="9.28515625" style="541" customWidth="1"/>
    <col min="8974" max="9216" width="9.140625" style="541"/>
    <col min="9217" max="9217" width="11.7109375" style="541" bestFit="1" customWidth="1"/>
    <col min="9218" max="9220" width="0" style="541" hidden="1" customWidth="1"/>
    <col min="9221" max="9223" width="9.140625" style="541" customWidth="1"/>
    <col min="9224" max="9224" width="9.7109375" style="541" customWidth="1"/>
    <col min="9225" max="9225" width="9.140625" style="541" customWidth="1"/>
    <col min="9226" max="9227" width="9.28515625" style="541" bestFit="1" customWidth="1"/>
    <col min="9228" max="9228" width="10.85546875" style="541" bestFit="1" customWidth="1"/>
    <col min="9229" max="9229" width="9.28515625" style="541" customWidth="1"/>
    <col min="9230" max="9472" width="9.140625" style="541"/>
    <col min="9473" max="9473" width="11.7109375" style="541" bestFit="1" customWidth="1"/>
    <col min="9474" max="9476" width="0" style="541" hidden="1" customWidth="1"/>
    <col min="9477" max="9479" width="9.140625" style="541" customWidth="1"/>
    <col min="9480" max="9480" width="9.7109375" style="541" customWidth="1"/>
    <col min="9481" max="9481" width="9.140625" style="541" customWidth="1"/>
    <col min="9482" max="9483" width="9.28515625" style="541" bestFit="1" customWidth="1"/>
    <col min="9484" max="9484" width="10.85546875" style="541" bestFit="1" customWidth="1"/>
    <col min="9485" max="9485" width="9.28515625" style="541" customWidth="1"/>
    <col min="9486" max="9728" width="9.140625" style="541"/>
    <col min="9729" max="9729" width="11.7109375" style="541" bestFit="1" customWidth="1"/>
    <col min="9730" max="9732" width="0" style="541" hidden="1" customWidth="1"/>
    <col min="9733" max="9735" width="9.140625" style="541" customWidth="1"/>
    <col min="9736" max="9736" width="9.7109375" style="541" customWidth="1"/>
    <col min="9737" max="9737" width="9.140625" style="541" customWidth="1"/>
    <col min="9738" max="9739" width="9.28515625" style="541" bestFit="1" customWidth="1"/>
    <col min="9740" max="9740" width="10.85546875" style="541" bestFit="1" customWidth="1"/>
    <col min="9741" max="9741" width="9.28515625" style="541" customWidth="1"/>
    <col min="9742" max="9984" width="9.140625" style="541"/>
    <col min="9985" max="9985" width="11.7109375" style="541" bestFit="1" customWidth="1"/>
    <col min="9986" max="9988" width="0" style="541" hidden="1" customWidth="1"/>
    <col min="9989" max="9991" width="9.140625" style="541" customWidth="1"/>
    <col min="9992" max="9992" width="9.7109375" style="541" customWidth="1"/>
    <col min="9993" max="9993" width="9.140625" style="541" customWidth="1"/>
    <col min="9994" max="9995" width="9.28515625" style="541" bestFit="1" customWidth="1"/>
    <col min="9996" max="9996" width="10.85546875" style="541" bestFit="1" customWidth="1"/>
    <col min="9997" max="9997" width="9.28515625" style="541" customWidth="1"/>
    <col min="9998" max="10240" width="9.140625" style="541"/>
    <col min="10241" max="10241" width="11.7109375" style="541" bestFit="1" customWidth="1"/>
    <col min="10242" max="10244" width="0" style="541" hidden="1" customWidth="1"/>
    <col min="10245" max="10247" width="9.140625" style="541" customWidth="1"/>
    <col min="10248" max="10248" width="9.7109375" style="541" customWidth="1"/>
    <col min="10249" max="10249" width="9.140625" style="541" customWidth="1"/>
    <col min="10250" max="10251" width="9.28515625" style="541" bestFit="1" customWidth="1"/>
    <col min="10252" max="10252" width="10.85546875" style="541" bestFit="1" customWidth="1"/>
    <col min="10253" max="10253" width="9.28515625" style="541" customWidth="1"/>
    <col min="10254" max="10496" width="9.140625" style="541"/>
    <col min="10497" max="10497" width="11.7109375" style="541" bestFit="1" customWidth="1"/>
    <col min="10498" max="10500" width="0" style="541" hidden="1" customWidth="1"/>
    <col min="10501" max="10503" width="9.140625" style="541" customWidth="1"/>
    <col min="10504" max="10504" width="9.7109375" style="541" customWidth="1"/>
    <col min="10505" max="10505" width="9.140625" style="541" customWidth="1"/>
    <col min="10506" max="10507" width="9.28515625" style="541" bestFit="1" customWidth="1"/>
    <col min="10508" max="10508" width="10.85546875" style="541" bestFit="1" customWidth="1"/>
    <col min="10509" max="10509" width="9.28515625" style="541" customWidth="1"/>
    <col min="10510" max="10752" width="9.140625" style="541"/>
    <col min="10753" max="10753" width="11.7109375" style="541" bestFit="1" customWidth="1"/>
    <col min="10754" max="10756" width="0" style="541" hidden="1" customWidth="1"/>
    <col min="10757" max="10759" width="9.140625" style="541" customWidth="1"/>
    <col min="10760" max="10760" width="9.7109375" style="541" customWidth="1"/>
    <col min="10761" max="10761" width="9.140625" style="541" customWidth="1"/>
    <col min="10762" max="10763" width="9.28515625" style="541" bestFit="1" customWidth="1"/>
    <col min="10764" max="10764" width="10.85546875" style="541" bestFit="1" customWidth="1"/>
    <col min="10765" max="10765" width="9.28515625" style="541" customWidth="1"/>
    <col min="10766" max="11008" width="9.140625" style="541"/>
    <col min="11009" max="11009" width="11.7109375" style="541" bestFit="1" customWidth="1"/>
    <col min="11010" max="11012" width="0" style="541" hidden="1" customWidth="1"/>
    <col min="11013" max="11015" width="9.140625" style="541" customWidth="1"/>
    <col min="11016" max="11016" width="9.7109375" style="541" customWidth="1"/>
    <col min="11017" max="11017" width="9.140625" style="541" customWidth="1"/>
    <col min="11018" max="11019" width="9.28515625" style="541" bestFit="1" customWidth="1"/>
    <col min="11020" max="11020" width="10.85546875" style="541" bestFit="1" customWidth="1"/>
    <col min="11021" max="11021" width="9.28515625" style="541" customWidth="1"/>
    <col min="11022" max="11264" width="9.140625" style="541"/>
    <col min="11265" max="11265" width="11.7109375" style="541" bestFit="1" customWidth="1"/>
    <col min="11266" max="11268" width="0" style="541" hidden="1" customWidth="1"/>
    <col min="11269" max="11271" width="9.140625" style="541" customWidth="1"/>
    <col min="11272" max="11272" width="9.7109375" style="541" customWidth="1"/>
    <col min="11273" max="11273" width="9.140625" style="541" customWidth="1"/>
    <col min="11274" max="11275" width="9.28515625" style="541" bestFit="1" customWidth="1"/>
    <col min="11276" max="11276" width="10.85546875" style="541" bestFit="1" customWidth="1"/>
    <col min="11277" max="11277" width="9.28515625" style="541" customWidth="1"/>
    <col min="11278" max="11520" width="9.140625" style="541"/>
    <col min="11521" max="11521" width="11.7109375" style="541" bestFit="1" customWidth="1"/>
    <col min="11522" max="11524" width="0" style="541" hidden="1" customWidth="1"/>
    <col min="11525" max="11527" width="9.140625" style="541" customWidth="1"/>
    <col min="11528" max="11528" width="9.7109375" style="541" customWidth="1"/>
    <col min="11529" max="11529" width="9.140625" style="541" customWidth="1"/>
    <col min="11530" max="11531" width="9.28515625" style="541" bestFit="1" customWidth="1"/>
    <col min="11532" max="11532" width="10.85546875" style="541" bestFit="1" customWidth="1"/>
    <col min="11533" max="11533" width="9.28515625" style="541" customWidth="1"/>
    <col min="11534" max="11776" width="9.140625" style="541"/>
    <col min="11777" max="11777" width="11.7109375" style="541" bestFit="1" customWidth="1"/>
    <col min="11778" max="11780" width="0" style="541" hidden="1" customWidth="1"/>
    <col min="11781" max="11783" width="9.140625" style="541" customWidth="1"/>
    <col min="11784" max="11784" width="9.7109375" style="541" customWidth="1"/>
    <col min="11785" max="11785" width="9.140625" style="541" customWidth="1"/>
    <col min="11786" max="11787" width="9.28515625" style="541" bestFit="1" customWidth="1"/>
    <col min="11788" max="11788" width="10.85546875" style="541" bestFit="1" customWidth="1"/>
    <col min="11789" max="11789" width="9.28515625" style="541" customWidth="1"/>
    <col min="11790" max="12032" width="9.140625" style="541"/>
    <col min="12033" max="12033" width="11.7109375" style="541" bestFit="1" customWidth="1"/>
    <col min="12034" max="12036" width="0" style="541" hidden="1" customWidth="1"/>
    <col min="12037" max="12039" width="9.140625" style="541" customWidth="1"/>
    <col min="12040" max="12040" width="9.7109375" style="541" customWidth="1"/>
    <col min="12041" max="12041" width="9.140625" style="541" customWidth="1"/>
    <col min="12042" max="12043" width="9.28515625" style="541" bestFit="1" customWidth="1"/>
    <col min="12044" max="12044" width="10.85546875" style="541" bestFit="1" customWidth="1"/>
    <col min="12045" max="12045" width="9.28515625" style="541" customWidth="1"/>
    <col min="12046" max="12288" width="9.140625" style="541"/>
    <col min="12289" max="12289" width="11.7109375" style="541" bestFit="1" customWidth="1"/>
    <col min="12290" max="12292" width="0" style="541" hidden="1" customWidth="1"/>
    <col min="12293" max="12295" width="9.140625" style="541" customWidth="1"/>
    <col min="12296" max="12296" width="9.7109375" style="541" customWidth="1"/>
    <col min="12297" max="12297" width="9.140625" style="541" customWidth="1"/>
    <col min="12298" max="12299" width="9.28515625" style="541" bestFit="1" customWidth="1"/>
    <col min="12300" max="12300" width="10.85546875" style="541" bestFit="1" customWidth="1"/>
    <col min="12301" max="12301" width="9.28515625" style="541" customWidth="1"/>
    <col min="12302" max="12544" width="9.140625" style="541"/>
    <col min="12545" max="12545" width="11.7109375" style="541" bestFit="1" customWidth="1"/>
    <col min="12546" max="12548" width="0" style="541" hidden="1" customWidth="1"/>
    <col min="12549" max="12551" width="9.140625" style="541" customWidth="1"/>
    <col min="12552" max="12552" width="9.7109375" style="541" customWidth="1"/>
    <col min="12553" max="12553" width="9.140625" style="541" customWidth="1"/>
    <col min="12554" max="12555" width="9.28515625" style="541" bestFit="1" customWidth="1"/>
    <col min="12556" max="12556" width="10.85546875" style="541" bestFit="1" customWidth="1"/>
    <col min="12557" max="12557" width="9.28515625" style="541" customWidth="1"/>
    <col min="12558" max="12800" width="9.140625" style="541"/>
    <col min="12801" max="12801" width="11.7109375" style="541" bestFit="1" customWidth="1"/>
    <col min="12802" max="12804" width="0" style="541" hidden="1" customWidth="1"/>
    <col min="12805" max="12807" width="9.140625" style="541" customWidth="1"/>
    <col min="12808" max="12808" width="9.7109375" style="541" customWidth="1"/>
    <col min="12809" max="12809" width="9.140625" style="541" customWidth="1"/>
    <col min="12810" max="12811" width="9.28515625" style="541" bestFit="1" customWidth="1"/>
    <col min="12812" max="12812" width="10.85546875" style="541" bestFit="1" customWidth="1"/>
    <col min="12813" max="12813" width="9.28515625" style="541" customWidth="1"/>
    <col min="12814" max="13056" width="9.140625" style="541"/>
    <col min="13057" max="13057" width="11.7109375" style="541" bestFit="1" customWidth="1"/>
    <col min="13058" max="13060" width="0" style="541" hidden="1" customWidth="1"/>
    <col min="13061" max="13063" width="9.140625" style="541" customWidth="1"/>
    <col min="13064" max="13064" width="9.7109375" style="541" customWidth="1"/>
    <col min="13065" max="13065" width="9.140625" style="541" customWidth="1"/>
    <col min="13066" max="13067" width="9.28515625" style="541" bestFit="1" customWidth="1"/>
    <col min="13068" max="13068" width="10.85546875" style="541" bestFit="1" customWidth="1"/>
    <col min="13069" max="13069" width="9.28515625" style="541" customWidth="1"/>
    <col min="13070" max="13312" width="9.140625" style="541"/>
    <col min="13313" max="13313" width="11.7109375" style="541" bestFit="1" customWidth="1"/>
    <col min="13314" max="13316" width="0" style="541" hidden="1" customWidth="1"/>
    <col min="13317" max="13319" width="9.140625" style="541" customWidth="1"/>
    <col min="13320" max="13320" width="9.7109375" style="541" customWidth="1"/>
    <col min="13321" max="13321" width="9.140625" style="541" customWidth="1"/>
    <col min="13322" max="13323" width="9.28515625" style="541" bestFit="1" customWidth="1"/>
    <col min="13324" max="13324" width="10.85546875" style="541" bestFit="1" customWidth="1"/>
    <col min="13325" max="13325" width="9.28515625" style="541" customWidth="1"/>
    <col min="13326" max="13568" width="9.140625" style="541"/>
    <col min="13569" max="13569" width="11.7109375" style="541" bestFit="1" customWidth="1"/>
    <col min="13570" max="13572" width="0" style="541" hidden="1" customWidth="1"/>
    <col min="13573" max="13575" width="9.140625" style="541" customWidth="1"/>
    <col min="13576" max="13576" width="9.7109375" style="541" customWidth="1"/>
    <col min="13577" max="13577" width="9.140625" style="541" customWidth="1"/>
    <col min="13578" max="13579" width="9.28515625" style="541" bestFit="1" customWidth="1"/>
    <col min="13580" max="13580" width="10.85546875" style="541" bestFit="1" customWidth="1"/>
    <col min="13581" max="13581" width="9.28515625" style="541" customWidth="1"/>
    <col min="13582" max="13824" width="9.140625" style="541"/>
    <col min="13825" max="13825" width="11.7109375" style="541" bestFit="1" customWidth="1"/>
    <col min="13826" max="13828" width="0" style="541" hidden="1" customWidth="1"/>
    <col min="13829" max="13831" width="9.140625" style="541" customWidth="1"/>
    <col min="13832" max="13832" width="9.7109375" style="541" customWidth="1"/>
    <col min="13833" max="13833" width="9.140625" style="541" customWidth="1"/>
    <col min="13834" max="13835" width="9.28515625" style="541" bestFit="1" customWidth="1"/>
    <col min="13836" max="13836" width="10.85546875" style="541" bestFit="1" customWidth="1"/>
    <col min="13837" max="13837" width="9.28515625" style="541" customWidth="1"/>
    <col min="13838" max="14080" width="9.140625" style="541"/>
    <col min="14081" max="14081" width="11.7109375" style="541" bestFit="1" customWidth="1"/>
    <col min="14082" max="14084" width="0" style="541" hidden="1" customWidth="1"/>
    <col min="14085" max="14087" width="9.140625" style="541" customWidth="1"/>
    <col min="14088" max="14088" width="9.7109375" style="541" customWidth="1"/>
    <col min="14089" max="14089" width="9.140625" style="541" customWidth="1"/>
    <col min="14090" max="14091" width="9.28515625" style="541" bestFit="1" customWidth="1"/>
    <col min="14092" max="14092" width="10.85546875" style="541" bestFit="1" customWidth="1"/>
    <col min="14093" max="14093" width="9.28515625" style="541" customWidth="1"/>
    <col min="14094" max="14336" width="9.140625" style="541"/>
    <col min="14337" max="14337" width="11.7109375" style="541" bestFit="1" customWidth="1"/>
    <col min="14338" max="14340" width="0" style="541" hidden="1" customWidth="1"/>
    <col min="14341" max="14343" width="9.140625" style="541" customWidth="1"/>
    <col min="14344" max="14344" width="9.7109375" style="541" customWidth="1"/>
    <col min="14345" max="14345" width="9.140625" style="541" customWidth="1"/>
    <col min="14346" max="14347" width="9.28515625" style="541" bestFit="1" customWidth="1"/>
    <col min="14348" max="14348" width="10.85546875" style="541" bestFit="1" customWidth="1"/>
    <col min="14349" max="14349" width="9.28515625" style="541" customWidth="1"/>
    <col min="14350" max="14592" width="9.140625" style="541"/>
    <col min="14593" max="14593" width="11.7109375" style="541" bestFit="1" customWidth="1"/>
    <col min="14594" max="14596" width="0" style="541" hidden="1" customWidth="1"/>
    <col min="14597" max="14599" width="9.140625" style="541" customWidth="1"/>
    <col min="14600" max="14600" width="9.7109375" style="541" customWidth="1"/>
    <col min="14601" max="14601" width="9.140625" style="541" customWidth="1"/>
    <col min="14602" max="14603" width="9.28515625" style="541" bestFit="1" customWidth="1"/>
    <col min="14604" max="14604" width="10.85546875" style="541" bestFit="1" customWidth="1"/>
    <col min="14605" max="14605" width="9.28515625" style="541" customWidth="1"/>
    <col min="14606" max="14848" width="9.140625" style="541"/>
    <col min="14849" max="14849" width="11.7109375" style="541" bestFit="1" customWidth="1"/>
    <col min="14850" max="14852" width="0" style="541" hidden="1" customWidth="1"/>
    <col min="14853" max="14855" width="9.140625" style="541" customWidth="1"/>
    <col min="14856" max="14856" width="9.7109375" style="541" customWidth="1"/>
    <col min="14857" max="14857" width="9.140625" style="541" customWidth="1"/>
    <col min="14858" max="14859" width="9.28515625" style="541" bestFit="1" customWidth="1"/>
    <col min="14860" max="14860" width="10.85546875" style="541" bestFit="1" customWidth="1"/>
    <col min="14861" max="14861" width="9.28515625" style="541" customWidth="1"/>
    <col min="14862" max="15104" width="9.140625" style="541"/>
    <col min="15105" max="15105" width="11.7109375" style="541" bestFit="1" customWidth="1"/>
    <col min="15106" max="15108" width="0" style="541" hidden="1" customWidth="1"/>
    <col min="15109" max="15111" width="9.140625" style="541" customWidth="1"/>
    <col min="15112" max="15112" width="9.7109375" style="541" customWidth="1"/>
    <col min="15113" max="15113" width="9.140625" style="541" customWidth="1"/>
    <col min="15114" max="15115" width="9.28515625" style="541" bestFit="1" customWidth="1"/>
    <col min="15116" max="15116" width="10.85546875" style="541" bestFit="1" customWidth="1"/>
    <col min="15117" max="15117" width="9.28515625" style="541" customWidth="1"/>
    <col min="15118" max="15360" width="9.140625" style="541"/>
    <col min="15361" max="15361" width="11.7109375" style="541" bestFit="1" customWidth="1"/>
    <col min="15362" max="15364" width="0" style="541" hidden="1" customWidth="1"/>
    <col min="15365" max="15367" width="9.140625" style="541" customWidth="1"/>
    <col min="15368" max="15368" width="9.7109375" style="541" customWidth="1"/>
    <col min="15369" max="15369" width="9.140625" style="541" customWidth="1"/>
    <col min="15370" max="15371" width="9.28515625" style="541" bestFit="1" customWidth="1"/>
    <col min="15372" max="15372" width="10.85546875" style="541" bestFit="1" customWidth="1"/>
    <col min="15373" max="15373" width="9.28515625" style="541" customWidth="1"/>
    <col min="15374" max="15616" width="9.140625" style="541"/>
    <col min="15617" max="15617" width="11.7109375" style="541" bestFit="1" customWidth="1"/>
    <col min="15618" max="15620" width="0" style="541" hidden="1" customWidth="1"/>
    <col min="15621" max="15623" width="9.140625" style="541" customWidth="1"/>
    <col min="15624" max="15624" width="9.7109375" style="541" customWidth="1"/>
    <col min="15625" max="15625" width="9.140625" style="541" customWidth="1"/>
    <col min="15626" max="15627" width="9.28515625" style="541" bestFit="1" customWidth="1"/>
    <col min="15628" max="15628" width="10.85546875" style="541" bestFit="1" customWidth="1"/>
    <col min="15629" max="15629" width="9.28515625" style="541" customWidth="1"/>
    <col min="15630" max="15872" width="9.140625" style="541"/>
    <col min="15873" max="15873" width="11.7109375" style="541" bestFit="1" customWidth="1"/>
    <col min="15874" max="15876" width="0" style="541" hidden="1" customWidth="1"/>
    <col min="15877" max="15879" width="9.140625" style="541" customWidth="1"/>
    <col min="15880" max="15880" width="9.7109375" style="541" customWidth="1"/>
    <col min="15881" max="15881" width="9.140625" style="541" customWidth="1"/>
    <col min="15882" max="15883" width="9.28515625" style="541" bestFit="1" customWidth="1"/>
    <col min="15884" max="15884" width="10.85546875" style="541" bestFit="1" customWidth="1"/>
    <col min="15885" max="15885" width="9.28515625" style="541" customWidth="1"/>
    <col min="15886" max="16128" width="9.140625" style="541"/>
    <col min="16129" max="16129" width="11.7109375" style="541" bestFit="1" customWidth="1"/>
    <col min="16130" max="16132" width="0" style="541" hidden="1" customWidth="1"/>
    <col min="16133" max="16135" width="9.140625" style="541" customWidth="1"/>
    <col min="16136" max="16136" width="9.7109375" style="541" customWidth="1"/>
    <col min="16137" max="16137" width="9.140625" style="541" customWidth="1"/>
    <col min="16138" max="16139" width="9.28515625" style="541" bestFit="1" customWidth="1"/>
    <col min="16140" max="16140" width="10.85546875" style="541" bestFit="1" customWidth="1"/>
    <col min="16141" max="16141" width="9.28515625" style="541" customWidth="1"/>
    <col min="16142" max="16384" width="9.140625" style="541"/>
  </cols>
  <sheetData>
    <row r="1" spans="1:13">
      <c r="A1" s="1634" t="s">
        <v>209</v>
      </c>
      <c r="B1" s="1634"/>
      <c r="C1" s="1634"/>
      <c r="D1" s="1634"/>
      <c r="E1" s="1634"/>
      <c r="F1" s="1634"/>
      <c r="G1" s="1634"/>
      <c r="H1" s="1634"/>
      <c r="I1" s="1634"/>
      <c r="J1" s="1634"/>
      <c r="K1" s="1634"/>
      <c r="L1" s="1634"/>
      <c r="M1" s="1634"/>
    </row>
    <row r="2" spans="1:13">
      <c r="A2" s="1635" t="s">
        <v>84</v>
      </c>
      <c r="B2" s="1635"/>
      <c r="C2" s="1635"/>
      <c r="D2" s="1635"/>
      <c r="E2" s="1635"/>
      <c r="F2" s="1635"/>
      <c r="G2" s="1635"/>
      <c r="H2" s="1635"/>
      <c r="I2" s="1635"/>
      <c r="J2" s="1635"/>
      <c r="K2" s="1635"/>
      <c r="L2" s="1635"/>
      <c r="M2" s="1635"/>
    </row>
    <row r="3" spans="1:13">
      <c r="A3" s="1636" t="s">
        <v>210</v>
      </c>
      <c r="B3" s="1636"/>
      <c r="C3" s="1636"/>
      <c r="D3" s="1636"/>
      <c r="E3" s="1636"/>
      <c r="F3" s="1636"/>
      <c r="G3" s="1636"/>
      <c r="H3" s="1636"/>
      <c r="I3" s="1636"/>
      <c r="J3" s="1636"/>
      <c r="K3" s="1636"/>
      <c r="L3" s="1636"/>
      <c r="M3" s="1636"/>
    </row>
    <row r="4" spans="1:13" ht="16.5" thickBot="1">
      <c r="A4" s="542"/>
      <c r="B4" s="542"/>
      <c r="C4" s="542"/>
      <c r="D4" s="542"/>
      <c r="E4" s="542"/>
      <c r="F4" s="542"/>
      <c r="G4" s="542"/>
    </row>
    <row r="5" spans="1:13" ht="31.5" customHeight="1" thickTop="1">
      <c r="A5" s="1637" t="s">
        <v>211</v>
      </c>
      <c r="B5" s="1639" t="s">
        <v>212</v>
      </c>
      <c r="C5" s="1639"/>
      <c r="D5" s="1640"/>
      <c r="E5" s="1639" t="s">
        <v>4</v>
      </c>
      <c r="F5" s="1639"/>
      <c r="G5" s="1640"/>
      <c r="H5" s="1639" t="s">
        <v>44</v>
      </c>
      <c r="I5" s="1639"/>
      <c r="J5" s="1640"/>
      <c r="K5" s="1639" t="s">
        <v>132</v>
      </c>
      <c r="L5" s="1639"/>
      <c r="M5" s="1641"/>
    </row>
    <row r="6" spans="1:13" ht="31.5" customHeight="1">
      <c r="A6" s="1638"/>
      <c r="B6" s="543" t="s">
        <v>213</v>
      </c>
      <c r="C6" s="543" t="s">
        <v>214</v>
      </c>
      <c r="D6" s="543" t="s">
        <v>215</v>
      </c>
      <c r="E6" s="543" t="s">
        <v>213</v>
      </c>
      <c r="F6" s="543" t="s">
        <v>214</v>
      </c>
      <c r="G6" s="543" t="s">
        <v>215</v>
      </c>
      <c r="H6" s="543" t="s">
        <v>213</v>
      </c>
      <c r="I6" s="543" t="s">
        <v>214</v>
      </c>
      <c r="J6" s="543" t="s">
        <v>215</v>
      </c>
      <c r="K6" s="543" t="s">
        <v>213</v>
      </c>
      <c r="L6" s="543" t="s">
        <v>214</v>
      </c>
      <c r="M6" s="564" t="s">
        <v>215</v>
      </c>
    </row>
    <row r="7" spans="1:13" ht="31.5" customHeight="1">
      <c r="A7" s="565" t="s">
        <v>196</v>
      </c>
      <c r="B7" s="544">
        <v>11.852776044915785</v>
      </c>
      <c r="C7" s="545">
        <v>10.026857654431524</v>
      </c>
      <c r="D7" s="546">
        <f>B7-C7</f>
        <v>1.8259183904842615</v>
      </c>
      <c r="E7" s="547">
        <v>8.6</v>
      </c>
      <c r="F7" s="548">
        <v>5.0999999999999996</v>
      </c>
      <c r="G7" s="549">
        <f t="shared" ref="G7:G18" si="0">E7-F7</f>
        <v>3.5</v>
      </c>
      <c r="H7" s="547">
        <v>2.29</v>
      </c>
      <c r="I7" s="550">
        <v>3.4</v>
      </c>
      <c r="J7" s="551">
        <f t="shared" ref="J7:J18" si="1">H7-I7</f>
        <v>-1.1099999999999999</v>
      </c>
      <c r="K7" s="547">
        <v>4.17</v>
      </c>
      <c r="L7" s="548">
        <v>3.7</v>
      </c>
      <c r="M7" s="566">
        <f>K7-L7</f>
        <v>0.46999999999999975</v>
      </c>
    </row>
    <row r="8" spans="1:13" ht="31.5" customHeight="1">
      <c r="A8" s="565" t="s">
        <v>197</v>
      </c>
      <c r="B8" s="544">
        <v>11.241507103150084</v>
      </c>
      <c r="C8" s="545">
        <v>9.7345132743362797</v>
      </c>
      <c r="D8" s="552">
        <f t="shared" ref="D8:D18" si="2">B8-C8</f>
        <v>1.5069938288138047</v>
      </c>
      <c r="E8" s="553">
        <v>7.9</v>
      </c>
      <c r="F8" s="554">
        <v>4.3</v>
      </c>
      <c r="G8" s="549">
        <f t="shared" si="0"/>
        <v>3.6000000000000005</v>
      </c>
      <c r="H8" s="555">
        <v>3.39</v>
      </c>
      <c r="I8" s="556">
        <v>3.3</v>
      </c>
      <c r="J8" s="549">
        <f t="shared" si="1"/>
        <v>9.0000000000000302E-2</v>
      </c>
      <c r="K8" s="553">
        <v>3.9</v>
      </c>
      <c r="L8" s="554">
        <v>3.8</v>
      </c>
      <c r="M8" s="567">
        <f>K8-L8</f>
        <v>0.10000000000000009</v>
      </c>
    </row>
    <row r="9" spans="1:13" ht="31.5" customHeight="1">
      <c r="A9" s="565" t="s">
        <v>198</v>
      </c>
      <c r="B9" s="544">
        <v>10.51344743276286</v>
      </c>
      <c r="C9" s="545">
        <v>9.7539543057996667</v>
      </c>
      <c r="D9" s="552">
        <f t="shared" si="2"/>
        <v>0.75949312696319282</v>
      </c>
      <c r="E9" s="557">
        <v>6.7</v>
      </c>
      <c r="F9" s="554">
        <v>4.2</v>
      </c>
      <c r="G9" s="549">
        <f t="shared" si="0"/>
        <v>2.5</v>
      </c>
      <c r="H9" s="557">
        <v>3.1</v>
      </c>
      <c r="I9" s="556">
        <v>3.6</v>
      </c>
      <c r="J9" s="549">
        <f t="shared" si="1"/>
        <v>-0.5</v>
      </c>
      <c r="K9" s="557">
        <v>4.7</v>
      </c>
      <c r="L9" s="554">
        <v>3.3</v>
      </c>
      <c r="M9" s="567">
        <f>K9-L9</f>
        <v>1.4000000000000004</v>
      </c>
    </row>
    <row r="10" spans="1:13" ht="31.5" customHeight="1">
      <c r="A10" s="565" t="s">
        <v>199</v>
      </c>
      <c r="B10" s="544">
        <v>10.465116279069761</v>
      </c>
      <c r="C10" s="545">
        <v>9.9035933391761688</v>
      </c>
      <c r="D10" s="552">
        <f t="shared" si="2"/>
        <v>0.56152293989359237</v>
      </c>
      <c r="E10" s="557">
        <v>4.8</v>
      </c>
      <c r="F10" s="554">
        <v>3.6</v>
      </c>
      <c r="G10" s="549">
        <f t="shared" si="0"/>
        <v>1.1999999999999997</v>
      </c>
      <c r="H10" s="557">
        <v>3.85</v>
      </c>
      <c r="I10" s="556">
        <v>4.88</v>
      </c>
      <c r="J10" s="549">
        <f t="shared" si="1"/>
        <v>-1.0299999999999998</v>
      </c>
      <c r="K10" s="557"/>
      <c r="L10" s="554"/>
      <c r="M10" s="567"/>
    </row>
    <row r="11" spans="1:13" ht="31.5" customHeight="1">
      <c r="A11" s="565" t="s">
        <v>200</v>
      </c>
      <c r="B11" s="544">
        <v>10.368098159509202</v>
      </c>
      <c r="C11" s="545">
        <v>10.563380281690144</v>
      </c>
      <c r="D11" s="552">
        <f t="shared" si="2"/>
        <v>-0.19528212218094154</v>
      </c>
      <c r="E11" s="557">
        <v>3.8</v>
      </c>
      <c r="F11" s="554">
        <v>3.4</v>
      </c>
      <c r="G11" s="549">
        <f t="shared" si="0"/>
        <v>0.39999999999999991</v>
      </c>
      <c r="H11" s="557">
        <v>4.16</v>
      </c>
      <c r="I11" s="556">
        <v>5.2</v>
      </c>
      <c r="J11" s="549">
        <f t="shared" si="1"/>
        <v>-1.04</v>
      </c>
      <c r="K11" s="557"/>
      <c r="L11" s="554"/>
      <c r="M11" s="567"/>
    </row>
    <row r="12" spans="1:13" ht="31.5" customHeight="1">
      <c r="A12" s="565" t="s">
        <v>201</v>
      </c>
      <c r="B12" s="544">
        <v>9.8170731707317032</v>
      </c>
      <c r="C12" s="545">
        <v>10.78947368421052</v>
      </c>
      <c r="D12" s="552">
        <f t="shared" si="2"/>
        <v>-0.97240051347881717</v>
      </c>
      <c r="E12" s="557">
        <v>3.2</v>
      </c>
      <c r="F12" s="554">
        <v>3.2</v>
      </c>
      <c r="G12" s="549">
        <f t="shared" si="0"/>
        <v>0</v>
      </c>
      <c r="H12" s="557">
        <v>4</v>
      </c>
      <c r="I12" s="556">
        <v>5.07</v>
      </c>
      <c r="J12" s="549">
        <f t="shared" si="1"/>
        <v>-1.0700000000000003</v>
      </c>
      <c r="K12" s="557"/>
      <c r="L12" s="554"/>
      <c r="M12" s="567"/>
    </row>
    <row r="13" spans="1:13" ht="31.5" customHeight="1">
      <c r="A13" s="565" t="s">
        <v>202</v>
      </c>
      <c r="B13" s="544">
        <v>10.073260073260087</v>
      </c>
      <c r="C13" s="545">
        <v>10.907504363001735</v>
      </c>
      <c r="D13" s="552">
        <f t="shared" si="2"/>
        <v>-0.83424428974164755</v>
      </c>
      <c r="E13" s="558">
        <v>3.26</v>
      </c>
      <c r="F13" s="554">
        <v>3.7</v>
      </c>
      <c r="G13" s="549">
        <f t="shared" si="0"/>
        <v>-0.44000000000000039</v>
      </c>
      <c r="H13" s="557">
        <v>4.99</v>
      </c>
      <c r="I13" s="556">
        <v>4.4000000000000004</v>
      </c>
      <c r="J13" s="549">
        <f t="shared" si="1"/>
        <v>0.58999999999999986</v>
      </c>
      <c r="K13" s="557"/>
      <c r="L13" s="554"/>
      <c r="M13" s="567"/>
    </row>
    <row r="14" spans="1:13" ht="31.5" customHeight="1">
      <c r="A14" s="565" t="s">
        <v>203</v>
      </c>
      <c r="B14" s="544">
        <v>10.237659963436926</v>
      </c>
      <c r="C14" s="545">
        <v>10.389610389610397</v>
      </c>
      <c r="D14" s="552">
        <f t="shared" si="2"/>
        <v>-0.15195042617347099</v>
      </c>
      <c r="E14" s="558">
        <v>2.9</v>
      </c>
      <c r="F14" s="554">
        <v>3.8</v>
      </c>
      <c r="G14" s="549">
        <f t="shared" si="0"/>
        <v>-0.89999999999999991</v>
      </c>
      <c r="H14" s="557">
        <v>5.96</v>
      </c>
      <c r="I14" s="556">
        <v>4.28</v>
      </c>
      <c r="J14" s="549">
        <f t="shared" si="1"/>
        <v>1.6799999999999997</v>
      </c>
      <c r="K14" s="557"/>
      <c r="L14" s="554"/>
      <c r="M14" s="567"/>
    </row>
    <row r="15" spans="1:13" ht="31.5" customHeight="1">
      <c r="A15" s="565" t="s">
        <v>204</v>
      </c>
      <c r="B15" s="544">
        <v>9.4578313253011999</v>
      </c>
      <c r="C15" s="545">
        <v>9.3936806148591074</v>
      </c>
      <c r="D15" s="552">
        <f t="shared" si="2"/>
        <v>6.4150710442092418E-2</v>
      </c>
      <c r="E15" s="557">
        <v>3.8</v>
      </c>
      <c r="F15" s="554">
        <v>3</v>
      </c>
      <c r="G15" s="549">
        <f t="shared" si="0"/>
        <v>0.79999999999999982</v>
      </c>
      <c r="H15" s="557">
        <v>5.33</v>
      </c>
      <c r="I15" s="556">
        <v>4.5999999999999996</v>
      </c>
      <c r="J15" s="549">
        <f t="shared" si="1"/>
        <v>0.73000000000000043</v>
      </c>
      <c r="K15" s="557"/>
      <c r="L15" s="554"/>
      <c r="M15" s="567"/>
    </row>
    <row r="16" spans="1:13" ht="31.5" customHeight="1">
      <c r="A16" s="565" t="s">
        <v>205</v>
      </c>
      <c r="B16" s="557">
        <v>8.6904761904761756</v>
      </c>
      <c r="C16" s="559">
        <v>9.3062605752960934</v>
      </c>
      <c r="D16" s="552">
        <f t="shared" si="2"/>
        <v>-0.61578438481991782</v>
      </c>
      <c r="E16" s="557">
        <v>3.36</v>
      </c>
      <c r="F16" s="554">
        <v>2.2000000000000002</v>
      </c>
      <c r="G16" s="549">
        <f t="shared" si="0"/>
        <v>1.1599999999999997</v>
      </c>
      <c r="H16" s="557">
        <v>4.0999999999999996</v>
      </c>
      <c r="I16" s="556">
        <v>4.9000000000000004</v>
      </c>
      <c r="J16" s="549">
        <f t="shared" si="1"/>
        <v>-0.80000000000000071</v>
      </c>
      <c r="K16" s="557"/>
      <c r="L16" s="554"/>
      <c r="M16" s="567"/>
    </row>
    <row r="17" spans="1:13" ht="31.5" customHeight="1">
      <c r="A17" s="565" t="s">
        <v>206</v>
      </c>
      <c r="B17" s="544">
        <v>8.2256169212690793</v>
      </c>
      <c r="C17" s="545">
        <v>9.8662207357859586</v>
      </c>
      <c r="D17" s="552">
        <f t="shared" si="2"/>
        <v>-1.6406038145168793</v>
      </c>
      <c r="E17" s="557">
        <v>2.78</v>
      </c>
      <c r="F17" s="554">
        <v>1.54</v>
      </c>
      <c r="G17" s="549">
        <f t="shared" si="0"/>
        <v>1.2399999999999998</v>
      </c>
      <c r="H17" s="557">
        <v>4.0999999999999996</v>
      </c>
      <c r="I17" s="556">
        <v>5</v>
      </c>
      <c r="J17" s="549">
        <f t="shared" si="1"/>
        <v>-0.90000000000000036</v>
      </c>
      <c r="K17" s="557"/>
      <c r="L17" s="554"/>
      <c r="M17" s="567"/>
    </row>
    <row r="18" spans="1:13" ht="31.5" customHeight="1">
      <c r="A18" s="565" t="s">
        <v>207</v>
      </c>
      <c r="B18" s="544">
        <v>7.8</v>
      </c>
      <c r="C18" s="545">
        <v>9.637561779242148</v>
      </c>
      <c r="D18" s="552">
        <f t="shared" si="2"/>
        <v>-1.8375617792421481</v>
      </c>
      <c r="E18" s="547">
        <v>2.71</v>
      </c>
      <c r="F18" s="560">
        <v>2.36</v>
      </c>
      <c r="G18" s="549">
        <f t="shared" si="0"/>
        <v>0.35000000000000009</v>
      </c>
      <c r="H18" s="547">
        <v>4.5999999999999996</v>
      </c>
      <c r="I18" s="561">
        <v>4.17</v>
      </c>
      <c r="J18" s="562">
        <f t="shared" si="1"/>
        <v>0.42999999999999972</v>
      </c>
      <c r="K18" s="547"/>
      <c r="L18" s="560"/>
      <c r="M18" s="568"/>
    </row>
    <row r="19" spans="1:13" ht="31.5" customHeight="1" thickBot="1">
      <c r="A19" s="569" t="s">
        <v>208</v>
      </c>
      <c r="B19" s="570">
        <f t="shared" ref="B19:M19" si="3">AVERAGE(B7:B18)</f>
        <v>9.8952385553235711</v>
      </c>
      <c r="C19" s="570">
        <f t="shared" si="3"/>
        <v>10.022717583119979</v>
      </c>
      <c r="D19" s="571">
        <f t="shared" si="3"/>
        <v>-0.12747902779640655</v>
      </c>
      <c r="E19" s="570">
        <f t="shared" si="3"/>
        <v>4.484166666666666</v>
      </c>
      <c r="F19" s="570">
        <f t="shared" si="3"/>
        <v>3.3666666666666667</v>
      </c>
      <c r="G19" s="570">
        <f t="shared" si="3"/>
        <v>1.1174999999999999</v>
      </c>
      <c r="H19" s="570">
        <f t="shared" si="3"/>
        <v>4.1558333333333337</v>
      </c>
      <c r="I19" s="570">
        <f t="shared" si="3"/>
        <v>4.4000000000000004</v>
      </c>
      <c r="J19" s="570">
        <f t="shared" si="3"/>
        <v>-0.24416666666666678</v>
      </c>
      <c r="K19" s="570">
        <f t="shared" si="3"/>
        <v>4.2566666666666668</v>
      </c>
      <c r="L19" s="572">
        <f t="shared" si="3"/>
        <v>3.6</v>
      </c>
      <c r="M19" s="573">
        <f t="shared" si="3"/>
        <v>0.65666666666666673</v>
      </c>
    </row>
    <row r="20" spans="1:13" ht="16.5" thickTop="1">
      <c r="A20" s="563"/>
      <c r="B20" s="563"/>
      <c r="C20" s="563"/>
      <c r="D20" s="563"/>
      <c r="E20" s="563"/>
      <c r="F20" s="563"/>
      <c r="G20" s="563"/>
    </row>
  </sheetData>
  <mergeCells count="8">
    <mergeCell ref="A1:M1"/>
    <mergeCell ref="A2:M2"/>
    <mergeCell ref="A3:M3"/>
    <mergeCell ref="A5:A6"/>
    <mergeCell ref="B5:D5"/>
    <mergeCell ref="E5:G5"/>
    <mergeCell ref="H5:J5"/>
    <mergeCell ref="K5:M5"/>
  </mergeCells>
  <printOptions horizontalCentered="1"/>
  <pageMargins left="0.3" right="0.3" top="0.3" bottom="0.3" header="0.3" footer="0.3"/>
  <pageSetup paperSize="9" scale="87"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K36"/>
  <sheetViews>
    <sheetView workbookViewId="0">
      <selection activeCell="O10" sqref="O10"/>
    </sheetView>
  </sheetViews>
  <sheetFormatPr defaultRowHeight="15.75"/>
  <cols>
    <col min="1" max="1" width="31.85546875" style="574" bestFit="1" customWidth="1"/>
    <col min="2" max="2" width="12.7109375" style="574" bestFit="1" customWidth="1"/>
    <col min="3" max="4" width="11.140625" style="574" bestFit="1" customWidth="1"/>
    <col min="5" max="5" width="10.5703125" style="574" bestFit="1" customWidth="1"/>
    <col min="6" max="6" width="10.140625" style="574" bestFit="1" customWidth="1"/>
    <col min="7" max="7" width="10.5703125" style="574" bestFit="1" customWidth="1"/>
    <col min="8" max="11" width="11" style="574" customWidth="1"/>
    <col min="12" max="256" width="9.140625" style="574"/>
    <col min="257" max="257" width="31.85546875" style="574" bestFit="1" customWidth="1"/>
    <col min="258" max="258" width="12.7109375" style="574" bestFit="1" customWidth="1"/>
    <col min="259" max="260" width="11.140625" style="574" bestFit="1" customWidth="1"/>
    <col min="261" max="261" width="10.5703125" style="574" bestFit="1" customWidth="1"/>
    <col min="262" max="262" width="10.140625" style="574" bestFit="1" customWidth="1"/>
    <col min="263" max="263" width="10.5703125" style="574" bestFit="1" customWidth="1"/>
    <col min="264" max="267" width="9.28515625" style="574" bestFit="1" customWidth="1"/>
    <col min="268" max="512" width="9.140625" style="574"/>
    <col min="513" max="513" width="31.85546875" style="574" bestFit="1" customWidth="1"/>
    <col min="514" max="514" width="12.7109375" style="574" bestFit="1" customWidth="1"/>
    <col min="515" max="516" width="11.140625" style="574" bestFit="1" customWidth="1"/>
    <col min="517" max="517" width="10.5703125" style="574" bestFit="1" customWidth="1"/>
    <col min="518" max="518" width="10.140625" style="574" bestFit="1" customWidth="1"/>
    <col min="519" max="519" width="10.5703125" style="574" bestFit="1" customWidth="1"/>
    <col min="520" max="523" width="9.28515625" style="574" bestFit="1" customWidth="1"/>
    <col min="524" max="768" width="9.140625" style="574"/>
    <col min="769" max="769" width="31.85546875" style="574" bestFit="1" customWidth="1"/>
    <col min="770" max="770" width="12.7109375" style="574" bestFit="1" customWidth="1"/>
    <col min="771" max="772" width="11.140625" style="574" bestFit="1" customWidth="1"/>
    <col min="773" max="773" width="10.5703125" style="574" bestFit="1" customWidth="1"/>
    <col min="774" max="774" width="10.140625" style="574" bestFit="1" customWidth="1"/>
    <col min="775" max="775" width="10.5703125" style="574" bestFit="1" customWidth="1"/>
    <col min="776" max="779" width="9.28515625" style="574" bestFit="1" customWidth="1"/>
    <col min="780" max="1024" width="9.140625" style="574"/>
    <col min="1025" max="1025" width="31.85546875" style="574" bestFit="1" customWidth="1"/>
    <col min="1026" max="1026" width="12.7109375" style="574" bestFit="1" customWidth="1"/>
    <col min="1027" max="1028" width="11.140625" style="574" bestFit="1" customWidth="1"/>
    <col min="1029" max="1029" width="10.5703125" style="574" bestFit="1" customWidth="1"/>
    <col min="1030" max="1030" width="10.140625" style="574" bestFit="1" customWidth="1"/>
    <col min="1031" max="1031" width="10.5703125" style="574" bestFit="1" customWidth="1"/>
    <col min="1032" max="1035" width="9.28515625" style="574" bestFit="1" customWidth="1"/>
    <col min="1036" max="1280" width="9.140625" style="574"/>
    <col min="1281" max="1281" width="31.85546875" style="574" bestFit="1" customWidth="1"/>
    <col min="1282" max="1282" width="12.7109375" style="574" bestFit="1" customWidth="1"/>
    <col min="1283" max="1284" width="11.140625" style="574" bestFit="1" customWidth="1"/>
    <col min="1285" max="1285" width="10.5703125" style="574" bestFit="1" customWidth="1"/>
    <col min="1286" max="1286" width="10.140625" style="574" bestFit="1" customWidth="1"/>
    <col min="1287" max="1287" width="10.5703125" style="574" bestFit="1" customWidth="1"/>
    <col min="1288" max="1291" width="9.28515625" style="574" bestFit="1" customWidth="1"/>
    <col min="1292" max="1536" width="9.140625" style="574"/>
    <col min="1537" max="1537" width="31.85546875" style="574" bestFit="1" customWidth="1"/>
    <col min="1538" max="1538" width="12.7109375" style="574" bestFit="1" customWidth="1"/>
    <col min="1539" max="1540" width="11.140625" style="574" bestFit="1" customWidth="1"/>
    <col min="1541" max="1541" width="10.5703125" style="574" bestFit="1" customWidth="1"/>
    <col min="1542" max="1542" width="10.140625" style="574" bestFit="1" customWidth="1"/>
    <col min="1543" max="1543" width="10.5703125" style="574" bestFit="1" customWidth="1"/>
    <col min="1544" max="1547" width="9.28515625" style="574" bestFit="1" customWidth="1"/>
    <col min="1548" max="1792" width="9.140625" style="574"/>
    <col min="1793" max="1793" width="31.85546875" style="574" bestFit="1" customWidth="1"/>
    <col min="1794" max="1794" width="12.7109375" style="574" bestFit="1" customWidth="1"/>
    <col min="1795" max="1796" width="11.140625" style="574" bestFit="1" customWidth="1"/>
    <col min="1797" max="1797" width="10.5703125" style="574" bestFit="1" customWidth="1"/>
    <col min="1798" max="1798" width="10.140625" style="574" bestFit="1" customWidth="1"/>
    <col min="1799" max="1799" width="10.5703125" style="574" bestFit="1" customWidth="1"/>
    <col min="1800" max="1803" width="9.28515625" style="574" bestFit="1" customWidth="1"/>
    <col min="1804" max="2048" width="9.140625" style="574"/>
    <col min="2049" max="2049" width="31.85546875" style="574" bestFit="1" customWidth="1"/>
    <col min="2050" max="2050" width="12.7109375" style="574" bestFit="1" customWidth="1"/>
    <col min="2051" max="2052" width="11.140625" style="574" bestFit="1" customWidth="1"/>
    <col min="2053" max="2053" width="10.5703125" style="574" bestFit="1" customWidth="1"/>
    <col min="2054" max="2054" width="10.140625" style="574" bestFit="1" customWidth="1"/>
    <col min="2055" max="2055" width="10.5703125" style="574" bestFit="1" customWidth="1"/>
    <col min="2056" max="2059" width="9.28515625" style="574" bestFit="1" customWidth="1"/>
    <col min="2060" max="2304" width="9.140625" style="574"/>
    <col min="2305" max="2305" width="31.85546875" style="574" bestFit="1" customWidth="1"/>
    <col min="2306" max="2306" width="12.7109375" style="574" bestFit="1" customWidth="1"/>
    <col min="2307" max="2308" width="11.140625" style="574" bestFit="1" customWidth="1"/>
    <col min="2309" max="2309" width="10.5703125" style="574" bestFit="1" customWidth="1"/>
    <col min="2310" max="2310" width="10.140625" style="574" bestFit="1" customWidth="1"/>
    <col min="2311" max="2311" width="10.5703125" style="574" bestFit="1" customWidth="1"/>
    <col min="2312" max="2315" width="9.28515625" style="574" bestFit="1" customWidth="1"/>
    <col min="2316" max="2560" width="9.140625" style="574"/>
    <col min="2561" max="2561" width="31.85546875" style="574" bestFit="1" customWidth="1"/>
    <col min="2562" max="2562" width="12.7109375" style="574" bestFit="1" customWidth="1"/>
    <col min="2563" max="2564" width="11.140625" style="574" bestFit="1" customWidth="1"/>
    <col min="2565" max="2565" width="10.5703125" style="574" bestFit="1" customWidth="1"/>
    <col min="2566" max="2566" width="10.140625" style="574" bestFit="1" customWidth="1"/>
    <col min="2567" max="2567" width="10.5703125" style="574" bestFit="1" customWidth="1"/>
    <col min="2568" max="2571" width="9.28515625" style="574" bestFit="1" customWidth="1"/>
    <col min="2572" max="2816" width="9.140625" style="574"/>
    <col min="2817" max="2817" width="31.85546875" style="574" bestFit="1" customWidth="1"/>
    <col min="2818" max="2818" width="12.7109375" style="574" bestFit="1" customWidth="1"/>
    <col min="2819" max="2820" width="11.140625" style="574" bestFit="1" customWidth="1"/>
    <col min="2821" max="2821" width="10.5703125" style="574" bestFit="1" customWidth="1"/>
    <col min="2822" max="2822" width="10.140625" style="574" bestFit="1" customWidth="1"/>
    <col min="2823" max="2823" width="10.5703125" style="574" bestFit="1" customWidth="1"/>
    <col min="2824" max="2827" width="9.28515625" style="574" bestFit="1" customWidth="1"/>
    <col min="2828" max="3072" width="9.140625" style="574"/>
    <col min="3073" max="3073" width="31.85546875" style="574" bestFit="1" customWidth="1"/>
    <col min="3074" max="3074" width="12.7109375" style="574" bestFit="1" customWidth="1"/>
    <col min="3075" max="3076" width="11.140625" style="574" bestFit="1" customWidth="1"/>
    <col min="3077" max="3077" width="10.5703125" style="574" bestFit="1" customWidth="1"/>
    <col min="3078" max="3078" width="10.140625" style="574" bestFit="1" customWidth="1"/>
    <col min="3079" max="3079" width="10.5703125" style="574" bestFit="1" customWidth="1"/>
    <col min="3080" max="3083" width="9.28515625" style="574" bestFit="1" customWidth="1"/>
    <col min="3084" max="3328" width="9.140625" style="574"/>
    <col min="3329" max="3329" width="31.85546875" style="574" bestFit="1" customWidth="1"/>
    <col min="3330" max="3330" width="12.7109375" style="574" bestFit="1" customWidth="1"/>
    <col min="3331" max="3332" width="11.140625" style="574" bestFit="1" customWidth="1"/>
    <col min="3333" max="3333" width="10.5703125" style="574" bestFit="1" customWidth="1"/>
    <col min="3334" max="3334" width="10.140625" style="574" bestFit="1" customWidth="1"/>
    <col min="3335" max="3335" width="10.5703125" style="574" bestFit="1" customWidth="1"/>
    <col min="3336" max="3339" width="9.28515625" style="574" bestFit="1" customWidth="1"/>
    <col min="3340" max="3584" width="9.140625" style="574"/>
    <col min="3585" max="3585" width="31.85546875" style="574" bestFit="1" customWidth="1"/>
    <col min="3586" max="3586" width="12.7109375" style="574" bestFit="1" customWidth="1"/>
    <col min="3587" max="3588" width="11.140625" style="574" bestFit="1" customWidth="1"/>
    <col min="3589" max="3589" width="10.5703125" style="574" bestFit="1" customWidth="1"/>
    <col min="3590" max="3590" width="10.140625" style="574" bestFit="1" customWidth="1"/>
    <col min="3591" max="3591" width="10.5703125" style="574" bestFit="1" customWidth="1"/>
    <col min="3592" max="3595" width="9.28515625" style="574" bestFit="1" customWidth="1"/>
    <col min="3596" max="3840" width="9.140625" style="574"/>
    <col min="3841" max="3841" width="31.85546875" style="574" bestFit="1" customWidth="1"/>
    <col min="3842" max="3842" width="12.7109375" style="574" bestFit="1" customWidth="1"/>
    <col min="3843" max="3844" width="11.140625" style="574" bestFit="1" customWidth="1"/>
    <col min="3845" max="3845" width="10.5703125" style="574" bestFit="1" customWidth="1"/>
    <col min="3846" max="3846" width="10.140625" style="574" bestFit="1" customWidth="1"/>
    <col min="3847" max="3847" width="10.5703125" style="574" bestFit="1" customWidth="1"/>
    <col min="3848" max="3851" width="9.28515625" style="574" bestFit="1" customWidth="1"/>
    <col min="3852" max="4096" width="9.140625" style="574"/>
    <col min="4097" max="4097" width="31.85546875" style="574" bestFit="1" customWidth="1"/>
    <col min="4098" max="4098" width="12.7109375" style="574" bestFit="1" customWidth="1"/>
    <col min="4099" max="4100" width="11.140625" style="574" bestFit="1" customWidth="1"/>
    <col min="4101" max="4101" width="10.5703125" style="574" bestFit="1" customWidth="1"/>
    <col min="4102" max="4102" width="10.140625" style="574" bestFit="1" customWidth="1"/>
    <col min="4103" max="4103" width="10.5703125" style="574" bestFit="1" customWidth="1"/>
    <col min="4104" max="4107" width="9.28515625" style="574" bestFit="1" customWidth="1"/>
    <col min="4108" max="4352" width="9.140625" style="574"/>
    <col min="4353" max="4353" width="31.85546875" style="574" bestFit="1" customWidth="1"/>
    <col min="4354" max="4354" width="12.7109375" style="574" bestFit="1" customWidth="1"/>
    <col min="4355" max="4356" width="11.140625" style="574" bestFit="1" customWidth="1"/>
    <col min="4357" max="4357" width="10.5703125" style="574" bestFit="1" customWidth="1"/>
    <col min="4358" max="4358" width="10.140625" style="574" bestFit="1" customWidth="1"/>
    <col min="4359" max="4359" width="10.5703125" style="574" bestFit="1" customWidth="1"/>
    <col min="4360" max="4363" width="9.28515625" style="574" bestFit="1" customWidth="1"/>
    <col min="4364" max="4608" width="9.140625" style="574"/>
    <col min="4609" max="4609" width="31.85546875" style="574" bestFit="1" customWidth="1"/>
    <col min="4610" max="4610" width="12.7109375" style="574" bestFit="1" customWidth="1"/>
    <col min="4611" max="4612" width="11.140625" style="574" bestFit="1" customWidth="1"/>
    <col min="4613" max="4613" width="10.5703125" style="574" bestFit="1" customWidth="1"/>
    <col min="4614" max="4614" width="10.140625" style="574" bestFit="1" customWidth="1"/>
    <col min="4615" max="4615" width="10.5703125" style="574" bestFit="1" customWidth="1"/>
    <col min="4616" max="4619" width="9.28515625" style="574" bestFit="1" customWidth="1"/>
    <col min="4620" max="4864" width="9.140625" style="574"/>
    <col min="4865" max="4865" width="31.85546875" style="574" bestFit="1" customWidth="1"/>
    <col min="4866" max="4866" width="12.7109375" style="574" bestFit="1" customWidth="1"/>
    <col min="4867" max="4868" width="11.140625" style="574" bestFit="1" customWidth="1"/>
    <col min="4869" max="4869" width="10.5703125" style="574" bestFit="1" customWidth="1"/>
    <col min="4870" max="4870" width="10.140625" style="574" bestFit="1" customWidth="1"/>
    <col min="4871" max="4871" width="10.5703125" style="574" bestFit="1" customWidth="1"/>
    <col min="4872" max="4875" width="9.28515625" style="574" bestFit="1" customWidth="1"/>
    <col min="4876" max="5120" width="9.140625" style="574"/>
    <col min="5121" max="5121" width="31.85546875" style="574" bestFit="1" customWidth="1"/>
    <col min="5122" max="5122" width="12.7109375" style="574" bestFit="1" customWidth="1"/>
    <col min="5123" max="5124" width="11.140625" style="574" bestFit="1" customWidth="1"/>
    <col min="5125" max="5125" width="10.5703125" style="574" bestFit="1" customWidth="1"/>
    <col min="5126" max="5126" width="10.140625" style="574" bestFit="1" customWidth="1"/>
    <col min="5127" max="5127" width="10.5703125" style="574" bestFit="1" customWidth="1"/>
    <col min="5128" max="5131" width="9.28515625" style="574" bestFit="1" customWidth="1"/>
    <col min="5132" max="5376" width="9.140625" style="574"/>
    <col min="5377" max="5377" width="31.85546875" style="574" bestFit="1" customWidth="1"/>
    <col min="5378" max="5378" width="12.7109375" style="574" bestFit="1" customWidth="1"/>
    <col min="5379" max="5380" width="11.140625" style="574" bestFit="1" customWidth="1"/>
    <col min="5381" max="5381" width="10.5703125" style="574" bestFit="1" customWidth="1"/>
    <col min="5382" max="5382" width="10.140625" style="574" bestFit="1" customWidth="1"/>
    <col min="5383" max="5383" width="10.5703125" style="574" bestFit="1" customWidth="1"/>
    <col min="5384" max="5387" width="9.28515625" style="574" bestFit="1" customWidth="1"/>
    <col min="5388" max="5632" width="9.140625" style="574"/>
    <col min="5633" max="5633" width="31.85546875" style="574" bestFit="1" customWidth="1"/>
    <col min="5634" max="5634" width="12.7109375" style="574" bestFit="1" customWidth="1"/>
    <col min="5635" max="5636" width="11.140625" style="574" bestFit="1" customWidth="1"/>
    <col min="5637" max="5637" width="10.5703125" style="574" bestFit="1" customWidth="1"/>
    <col min="5638" max="5638" width="10.140625" style="574" bestFit="1" customWidth="1"/>
    <col min="5639" max="5639" width="10.5703125" style="574" bestFit="1" customWidth="1"/>
    <col min="5640" max="5643" width="9.28515625" style="574" bestFit="1" customWidth="1"/>
    <col min="5644" max="5888" width="9.140625" style="574"/>
    <col min="5889" max="5889" width="31.85546875" style="574" bestFit="1" customWidth="1"/>
    <col min="5890" max="5890" width="12.7109375" style="574" bestFit="1" customWidth="1"/>
    <col min="5891" max="5892" width="11.140625" style="574" bestFit="1" customWidth="1"/>
    <col min="5893" max="5893" width="10.5703125" style="574" bestFit="1" customWidth="1"/>
    <col min="5894" max="5894" width="10.140625" style="574" bestFit="1" customWidth="1"/>
    <col min="5895" max="5895" width="10.5703125" style="574" bestFit="1" customWidth="1"/>
    <col min="5896" max="5899" width="9.28515625" style="574" bestFit="1" customWidth="1"/>
    <col min="5900" max="6144" width="9.140625" style="574"/>
    <col min="6145" max="6145" width="31.85546875" style="574" bestFit="1" customWidth="1"/>
    <col min="6146" max="6146" width="12.7109375" style="574" bestFit="1" customWidth="1"/>
    <col min="6147" max="6148" width="11.140625" style="574" bestFit="1" customWidth="1"/>
    <col min="6149" max="6149" width="10.5703125" style="574" bestFit="1" customWidth="1"/>
    <col min="6150" max="6150" width="10.140625" style="574" bestFit="1" customWidth="1"/>
    <col min="6151" max="6151" width="10.5703125" style="574" bestFit="1" customWidth="1"/>
    <col min="6152" max="6155" width="9.28515625" style="574" bestFit="1" customWidth="1"/>
    <col min="6156" max="6400" width="9.140625" style="574"/>
    <col min="6401" max="6401" width="31.85546875" style="574" bestFit="1" customWidth="1"/>
    <col min="6402" max="6402" width="12.7109375" style="574" bestFit="1" customWidth="1"/>
    <col min="6403" max="6404" width="11.140625" style="574" bestFit="1" customWidth="1"/>
    <col min="6405" max="6405" width="10.5703125" style="574" bestFit="1" customWidth="1"/>
    <col min="6406" max="6406" width="10.140625" style="574" bestFit="1" customWidth="1"/>
    <col min="6407" max="6407" width="10.5703125" style="574" bestFit="1" customWidth="1"/>
    <col min="6408" max="6411" width="9.28515625" style="574" bestFit="1" customWidth="1"/>
    <col min="6412" max="6656" width="9.140625" style="574"/>
    <col min="6657" max="6657" width="31.85546875" style="574" bestFit="1" customWidth="1"/>
    <col min="6658" max="6658" width="12.7109375" style="574" bestFit="1" customWidth="1"/>
    <col min="6659" max="6660" width="11.140625" style="574" bestFit="1" customWidth="1"/>
    <col min="6661" max="6661" width="10.5703125" style="574" bestFit="1" customWidth="1"/>
    <col min="6662" max="6662" width="10.140625" style="574" bestFit="1" customWidth="1"/>
    <col min="6663" max="6663" width="10.5703125" style="574" bestFit="1" customWidth="1"/>
    <col min="6664" max="6667" width="9.28515625" style="574" bestFit="1" customWidth="1"/>
    <col min="6668" max="6912" width="9.140625" style="574"/>
    <col min="6913" max="6913" width="31.85546875" style="574" bestFit="1" customWidth="1"/>
    <col min="6914" max="6914" width="12.7109375" style="574" bestFit="1" customWidth="1"/>
    <col min="6915" max="6916" width="11.140625" style="574" bestFit="1" customWidth="1"/>
    <col min="6917" max="6917" width="10.5703125" style="574" bestFit="1" customWidth="1"/>
    <col min="6918" max="6918" width="10.140625" style="574" bestFit="1" customWidth="1"/>
    <col min="6919" max="6919" width="10.5703125" style="574" bestFit="1" customWidth="1"/>
    <col min="6920" max="6923" width="9.28515625" style="574" bestFit="1" customWidth="1"/>
    <col min="6924" max="7168" width="9.140625" style="574"/>
    <col min="7169" max="7169" width="31.85546875" style="574" bestFit="1" customWidth="1"/>
    <col min="7170" max="7170" width="12.7109375" style="574" bestFit="1" customWidth="1"/>
    <col min="7171" max="7172" width="11.140625" style="574" bestFit="1" customWidth="1"/>
    <col min="7173" max="7173" width="10.5703125" style="574" bestFit="1" customWidth="1"/>
    <col min="7174" max="7174" width="10.140625" style="574" bestFit="1" customWidth="1"/>
    <col min="7175" max="7175" width="10.5703125" style="574" bestFit="1" customWidth="1"/>
    <col min="7176" max="7179" width="9.28515625" style="574" bestFit="1" customWidth="1"/>
    <col min="7180" max="7424" width="9.140625" style="574"/>
    <col min="7425" max="7425" width="31.85546875" style="574" bestFit="1" customWidth="1"/>
    <col min="7426" max="7426" width="12.7109375" style="574" bestFit="1" customWidth="1"/>
    <col min="7427" max="7428" width="11.140625" style="574" bestFit="1" customWidth="1"/>
    <col min="7429" max="7429" width="10.5703125" style="574" bestFit="1" customWidth="1"/>
    <col min="7430" max="7430" width="10.140625" style="574" bestFit="1" customWidth="1"/>
    <col min="7431" max="7431" width="10.5703125" style="574" bestFit="1" customWidth="1"/>
    <col min="7432" max="7435" width="9.28515625" style="574" bestFit="1" customWidth="1"/>
    <col min="7436" max="7680" width="9.140625" style="574"/>
    <col min="7681" max="7681" width="31.85546875" style="574" bestFit="1" customWidth="1"/>
    <col min="7682" max="7682" width="12.7109375" style="574" bestFit="1" customWidth="1"/>
    <col min="7683" max="7684" width="11.140625" style="574" bestFit="1" customWidth="1"/>
    <col min="7685" max="7685" width="10.5703125" style="574" bestFit="1" customWidth="1"/>
    <col min="7686" max="7686" width="10.140625" style="574" bestFit="1" customWidth="1"/>
    <col min="7687" max="7687" width="10.5703125" style="574" bestFit="1" customWidth="1"/>
    <col min="7688" max="7691" width="9.28515625" style="574" bestFit="1" customWidth="1"/>
    <col min="7692" max="7936" width="9.140625" style="574"/>
    <col min="7937" max="7937" width="31.85546875" style="574" bestFit="1" customWidth="1"/>
    <col min="7938" max="7938" width="12.7109375" style="574" bestFit="1" customWidth="1"/>
    <col min="7939" max="7940" width="11.140625" style="574" bestFit="1" customWidth="1"/>
    <col min="7941" max="7941" width="10.5703125" style="574" bestFit="1" customWidth="1"/>
    <col min="7942" max="7942" width="10.140625" style="574" bestFit="1" customWidth="1"/>
    <col min="7943" max="7943" width="10.5703125" style="574" bestFit="1" customWidth="1"/>
    <col min="7944" max="7947" width="9.28515625" style="574" bestFit="1" customWidth="1"/>
    <col min="7948" max="8192" width="9.140625" style="574"/>
    <col min="8193" max="8193" width="31.85546875" style="574" bestFit="1" customWidth="1"/>
    <col min="8194" max="8194" width="12.7109375" style="574" bestFit="1" customWidth="1"/>
    <col min="8195" max="8196" width="11.140625" style="574" bestFit="1" customWidth="1"/>
    <col min="8197" max="8197" width="10.5703125" style="574" bestFit="1" customWidth="1"/>
    <col min="8198" max="8198" width="10.140625" style="574" bestFit="1" customWidth="1"/>
    <col min="8199" max="8199" width="10.5703125" style="574" bestFit="1" customWidth="1"/>
    <col min="8200" max="8203" width="9.28515625" style="574" bestFit="1" customWidth="1"/>
    <col min="8204" max="8448" width="9.140625" style="574"/>
    <col min="8449" max="8449" width="31.85546875" style="574" bestFit="1" customWidth="1"/>
    <col min="8450" max="8450" width="12.7109375" style="574" bestFit="1" customWidth="1"/>
    <col min="8451" max="8452" width="11.140625" style="574" bestFit="1" customWidth="1"/>
    <col min="8453" max="8453" width="10.5703125" style="574" bestFit="1" customWidth="1"/>
    <col min="8454" max="8454" width="10.140625" style="574" bestFit="1" customWidth="1"/>
    <col min="8455" max="8455" width="10.5703125" style="574" bestFit="1" customWidth="1"/>
    <col min="8456" max="8459" width="9.28515625" style="574" bestFit="1" customWidth="1"/>
    <col min="8460" max="8704" width="9.140625" style="574"/>
    <col min="8705" max="8705" width="31.85546875" style="574" bestFit="1" customWidth="1"/>
    <col min="8706" max="8706" width="12.7109375" style="574" bestFit="1" customWidth="1"/>
    <col min="8707" max="8708" width="11.140625" style="574" bestFit="1" customWidth="1"/>
    <col min="8709" max="8709" width="10.5703125" style="574" bestFit="1" customWidth="1"/>
    <col min="8710" max="8710" width="10.140625" style="574" bestFit="1" customWidth="1"/>
    <col min="8711" max="8711" width="10.5703125" style="574" bestFit="1" customWidth="1"/>
    <col min="8712" max="8715" width="9.28515625" style="574" bestFit="1" customWidth="1"/>
    <col min="8716" max="8960" width="9.140625" style="574"/>
    <col min="8961" max="8961" width="31.85546875" style="574" bestFit="1" customWidth="1"/>
    <col min="8962" max="8962" width="12.7109375" style="574" bestFit="1" customWidth="1"/>
    <col min="8963" max="8964" width="11.140625" style="574" bestFit="1" customWidth="1"/>
    <col min="8965" max="8965" width="10.5703125" style="574" bestFit="1" customWidth="1"/>
    <col min="8966" max="8966" width="10.140625" style="574" bestFit="1" customWidth="1"/>
    <col min="8967" max="8967" width="10.5703125" style="574" bestFit="1" customWidth="1"/>
    <col min="8968" max="8971" width="9.28515625" style="574" bestFit="1" customWidth="1"/>
    <col min="8972" max="9216" width="9.140625" style="574"/>
    <col min="9217" max="9217" width="31.85546875" style="574" bestFit="1" customWidth="1"/>
    <col min="9218" max="9218" width="12.7109375" style="574" bestFit="1" customWidth="1"/>
    <col min="9219" max="9220" width="11.140625" style="574" bestFit="1" customWidth="1"/>
    <col min="9221" max="9221" width="10.5703125" style="574" bestFit="1" customWidth="1"/>
    <col min="9222" max="9222" width="10.140625" style="574" bestFit="1" customWidth="1"/>
    <col min="9223" max="9223" width="10.5703125" style="574" bestFit="1" customWidth="1"/>
    <col min="9224" max="9227" width="9.28515625" style="574" bestFit="1" customWidth="1"/>
    <col min="9228" max="9472" width="9.140625" style="574"/>
    <col min="9473" max="9473" width="31.85546875" style="574" bestFit="1" customWidth="1"/>
    <col min="9474" max="9474" width="12.7109375" style="574" bestFit="1" customWidth="1"/>
    <col min="9475" max="9476" width="11.140625" style="574" bestFit="1" customWidth="1"/>
    <col min="9477" max="9477" width="10.5703125" style="574" bestFit="1" customWidth="1"/>
    <col min="9478" max="9478" width="10.140625" style="574" bestFit="1" customWidth="1"/>
    <col min="9479" max="9479" width="10.5703125" style="574" bestFit="1" customWidth="1"/>
    <col min="9480" max="9483" width="9.28515625" style="574" bestFit="1" customWidth="1"/>
    <col min="9484" max="9728" width="9.140625" style="574"/>
    <col min="9729" max="9729" width="31.85546875" style="574" bestFit="1" customWidth="1"/>
    <col min="9730" max="9730" width="12.7109375" style="574" bestFit="1" customWidth="1"/>
    <col min="9731" max="9732" width="11.140625" style="574" bestFit="1" customWidth="1"/>
    <col min="9733" max="9733" width="10.5703125" style="574" bestFit="1" customWidth="1"/>
    <col min="9734" max="9734" width="10.140625" style="574" bestFit="1" customWidth="1"/>
    <col min="9735" max="9735" width="10.5703125" style="574" bestFit="1" customWidth="1"/>
    <col min="9736" max="9739" width="9.28515625" style="574" bestFit="1" customWidth="1"/>
    <col min="9740" max="9984" width="9.140625" style="574"/>
    <col min="9985" max="9985" width="31.85546875" style="574" bestFit="1" customWidth="1"/>
    <col min="9986" max="9986" width="12.7109375" style="574" bestFit="1" customWidth="1"/>
    <col min="9987" max="9988" width="11.140625" style="574" bestFit="1" customWidth="1"/>
    <col min="9989" max="9989" width="10.5703125" style="574" bestFit="1" customWidth="1"/>
    <col min="9990" max="9990" width="10.140625" style="574" bestFit="1" customWidth="1"/>
    <col min="9991" max="9991" width="10.5703125" style="574" bestFit="1" customWidth="1"/>
    <col min="9992" max="9995" width="9.28515625" style="574" bestFit="1" customWidth="1"/>
    <col min="9996" max="10240" width="9.140625" style="574"/>
    <col min="10241" max="10241" width="31.85546875" style="574" bestFit="1" customWidth="1"/>
    <col min="10242" max="10242" width="12.7109375" style="574" bestFit="1" customWidth="1"/>
    <col min="10243" max="10244" width="11.140625" style="574" bestFit="1" customWidth="1"/>
    <col min="10245" max="10245" width="10.5703125" style="574" bestFit="1" customWidth="1"/>
    <col min="10246" max="10246" width="10.140625" style="574" bestFit="1" customWidth="1"/>
    <col min="10247" max="10247" width="10.5703125" style="574" bestFit="1" customWidth="1"/>
    <col min="10248" max="10251" width="9.28515625" style="574" bestFit="1" customWidth="1"/>
    <col min="10252" max="10496" width="9.140625" style="574"/>
    <col min="10497" max="10497" width="31.85546875" style="574" bestFit="1" customWidth="1"/>
    <col min="10498" max="10498" width="12.7109375" style="574" bestFit="1" customWidth="1"/>
    <col min="10499" max="10500" width="11.140625" style="574" bestFit="1" customWidth="1"/>
    <col min="10501" max="10501" width="10.5703125" style="574" bestFit="1" customWidth="1"/>
    <col min="10502" max="10502" width="10.140625" style="574" bestFit="1" customWidth="1"/>
    <col min="10503" max="10503" width="10.5703125" style="574" bestFit="1" customWidth="1"/>
    <col min="10504" max="10507" width="9.28515625" style="574" bestFit="1" customWidth="1"/>
    <col min="10508" max="10752" width="9.140625" style="574"/>
    <col min="10753" max="10753" width="31.85546875" style="574" bestFit="1" customWidth="1"/>
    <col min="10754" max="10754" width="12.7109375" style="574" bestFit="1" customWidth="1"/>
    <col min="10755" max="10756" width="11.140625" style="574" bestFit="1" customWidth="1"/>
    <col min="10757" max="10757" width="10.5703125" style="574" bestFit="1" customWidth="1"/>
    <col min="10758" max="10758" width="10.140625" style="574" bestFit="1" customWidth="1"/>
    <col min="10759" max="10759" width="10.5703125" style="574" bestFit="1" customWidth="1"/>
    <col min="10760" max="10763" width="9.28515625" style="574" bestFit="1" customWidth="1"/>
    <col min="10764" max="11008" width="9.140625" style="574"/>
    <col min="11009" max="11009" width="31.85546875" style="574" bestFit="1" customWidth="1"/>
    <col min="11010" max="11010" width="12.7109375" style="574" bestFit="1" customWidth="1"/>
    <col min="11011" max="11012" width="11.140625" style="574" bestFit="1" customWidth="1"/>
    <col min="11013" max="11013" width="10.5703125" style="574" bestFit="1" customWidth="1"/>
    <col min="11014" max="11014" width="10.140625" style="574" bestFit="1" customWidth="1"/>
    <col min="11015" max="11015" width="10.5703125" style="574" bestFit="1" customWidth="1"/>
    <col min="11016" max="11019" width="9.28515625" style="574" bestFit="1" customWidth="1"/>
    <col min="11020" max="11264" width="9.140625" style="574"/>
    <col min="11265" max="11265" width="31.85546875" style="574" bestFit="1" customWidth="1"/>
    <col min="11266" max="11266" width="12.7109375" style="574" bestFit="1" customWidth="1"/>
    <col min="11267" max="11268" width="11.140625" style="574" bestFit="1" customWidth="1"/>
    <col min="11269" max="11269" width="10.5703125" style="574" bestFit="1" customWidth="1"/>
    <col min="11270" max="11270" width="10.140625" style="574" bestFit="1" customWidth="1"/>
    <col min="11271" max="11271" width="10.5703125" style="574" bestFit="1" customWidth="1"/>
    <col min="11272" max="11275" width="9.28515625" style="574" bestFit="1" customWidth="1"/>
    <col min="11276" max="11520" width="9.140625" style="574"/>
    <col min="11521" max="11521" width="31.85546875" style="574" bestFit="1" customWidth="1"/>
    <col min="11522" max="11522" width="12.7109375" style="574" bestFit="1" customWidth="1"/>
    <col min="11523" max="11524" width="11.140625" style="574" bestFit="1" customWidth="1"/>
    <col min="11525" max="11525" width="10.5703125" style="574" bestFit="1" customWidth="1"/>
    <col min="11526" max="11526" width="10.140625" style="574" bestFit="1" customWidth="1"/>
    <col min="11527" max="11527" width="10.5703125" style="574" bestFit="1" customWidth="1"/>
    <col min="11528" max="11531" width="9.28515625" style="574" bestFit="1" customWidth="1"/>
    <col min="11532" max="11776" width="9.140625" style="574"/>
    <col min="11777" max="11777" width="31.85546875" style="574" bestFit="1" customWidth="1"/>
    <col min="11778" max="11778" width="12.7109375" style="574" bestFit="1" customWidth="1"/>
    <col min="11779" max="11780" width="11.140625" style="574" bestFit="1" customWidth="1"/>
    <col min="11781" max="11781" width="10.5703125" style="574" bestFit="1" customWidth="1"/>
    <col min="11782" max="11782" width="10.140625" style="574" bestFit="1" customWidth="1"/>
    <col min="11783" max="11783" width="10.5703125" style="574" bestFit="1" customWidth="1"/>
    <col min="11784" max="11787" width="9.28515625" style="574" bestFit="1" customWidth="1"/>
    <col min="11788" max="12032" width="9.140625" style="574"/>
    <col min="12033" max="12033" width="31.85546875" style="574" bestFit="1" customWidth="1"/>
    <col min="12034" max="12034" width="12.7109375" style="574" bestFit="1" customWidth="1"/>
    <col min="12035" max="12036" width="11.140625" style="574" bestFit="1" customWidth="1"/>
    <col min="12037" max="12037" width="10.5703125" style="574" bestFit="1" customWidth="1"/>
    <col min="12038" max="12038" width="10.140625" style="574" bestFit="1" customWidth="1"/>
    <col min="12039" max="12039" width="10.5703125" style="574" bestFit="1" customWidth="1"/>
    <col min="12040" max="12043" width="9.28515625" style="574" bestFit="1" customWidth="1"/>
    <col min="12044" max="12288" width="9.140625" style="574"/>
    <col min="12289" max="12289" width="31.85546875" style="574" bestFit="1" customWidth="1"/>
    <col min="12290" max="12290" width="12.7109375" style="574" bestFit="1" customWidth="1"/>
    <col min="12291" max="12292" width="11.140625" style="574" bestFit="1" customWidth="1"/>
    <col min="12293" max="12293" width="10.5703125" style="574" bestFit="1" customWidth="1"/>
    <col min="12294" max="12294" width="10.140625" style="574" bestFit="1" customWidth="1"/>
    <col min="12295" max="12295" width="10.5703125" style="574" bestFit="1" customWidth="1"/>
    <col min="12296" max="12299" width="9.28515625" style="574" bestFit="1" customWidth="1"/>
    <col min="12300" max="12544" width="9.140625" style="574"/>
    <col min="12545" max="12545" width="31.85546875" style="574" bestFit="1" customWidth="1"/>
    <col min="12546" max="12546" width="12.7109375" style="574" bestFit="1" customWidth="1"/>
    <col min="12547" max="12548" width="11.140625" style="574" bestFit="1" customWidth="1"/>
    <col min="12549" max="12549" width="10.5703125" style="574" bestFit="1" customWidth="1"/>
    <col min="12550" max="12550" width="10.140625" style="574" bestFit="1" customWidth="1"/>
    <col min="12551" max="12551" width="10.5703125" style="574" bestFit="1" customWidth="1"/>
    <col min="12552" max="12555" width="9.28515625" style="574" bestFit="1" customWidth="1"/>
    <col min="12556" max="12800" width="9.140625" style="574"/>
    <col min="12801" max="12801" width="31.85546875" style="574" bestFit="1" customWidth="1"/>
    <col min="12802" max="12802" width="12.7109375" style="574" bestFit="1" customWidth="1"/>
    <col min="12803" max="12804" width="11.140625" style="574" bestFit="1" customWidth="1"/>
    <col min="12805" max="12805" width="10.5703125" style="574" bestFit="1" customWidth="1"/>
    <col min="12806" max="12806" width="10.140625" style="574" bestFit="1" customWidth="1"/>
    <col min="12807" max="12807" width="10.5703125" style="574" bestFit="1" customWidth="1"/>
    <col min="12808" max="12811" width="9.28515625" style="574" bestFit="1" customWidth="1"/>
    <col min="12812" max="13056" width="9.140625" style="574"/>
    <col min="13057" max="13057" width="31.85546875" style="574" bestFit="1" customWidth="1"/>
    <col min="13058" max="13058" width="12.7109375" style="574" bestFit="1" customWidth="1"/>
    <col min="13059" max="13060" width="11.140625" style="574" bestFit="1" customWidth="1"/>
    <col min="13061" max="13061" width="10.5703125" style="574" bestFit="1" customWidth="1"/>
    <col min="13062" max="13062" width="10.140625" style="574" bestFit="1" customWidth="1"/>
    <col min="13063" max="13063" width="10.5703125" style="574" bestFit="1" customWidth="1"/>
    <col min="13064" max="13067" width="9.28515625" style="574" bestFit="1" customWidth="1"/>
    <col min="13068" max="13312" width="9.140625" style="574"/>
    <col min="13313" max="13313" width="31.85546875" style="574" bestFit="1" customWidth="1"/>
    <col min="13314" max="13314" width="12.7109375" style="574" bestFit="1" customWidth="1"/>
    <col min="13315" max="13316" width="11.140625" style="574" bestFit="1" customWidth="1"/>
    <col min="13317" max="13317" width="10.5703125" style="574" bestFit="1" customWidth="1"/>
    <col min="13318" max="13318" width="10.140625" style="574" bestFit="1" customWidth="1"/>
    <col min="13319" max="13319" width="10.5703125" style="574" bestFit="1" customWidth="1"/>
    <col min="13320" max="13323" width="9.28515625" style="574" bestFit="1" customWidth="1"/>
    <col min="13324" max="13568" width="9.140625" style="574"/>
    <col min="13569" max="13569" width="31.85546875" style="574" bestFit="1" customWidth="1"/>
    <col min="13570" max="13570" width="12.7109375" style="574" bestFit="1" customWidth="1"/>
    <col min="13571" max="13572" width="11.140625" style="574" bestFit="1" customWidth="1"/>
    <col min="13573" max="13573" width="10.5703125" style="574" bestFit="1" customWidth="1"/>
    <col min="13574" max="13574" width="10.140625" style="574" bestFit="1" customWidth="1"/>
    <col min="13575" max="13575" width="10.5703125" style="574" bestFit="1" customWidth="1"/>
    <col min="13576" max="13579" width="9.28515625" style="574" bestFit="1" customWidth="1"/>
    <col min="13580" max="13824" width="9.140625" style="574"/>
    <col min="13825" max="13825" width="31.85546875" style="574" bestFit="1" customWidth="1"/>
    <col min="13826" max="13826" width="12.7109375" style="574" bestFit="1" customWidth="1"/>
    <col min="13827" max="13828" width="11.140625" style="574" bestFit="1" customWidth="1"/>
    <col min="13829" max="13829" width="10.5703125" style="574" bestFit="1" customWidth="1"/>
    <col min="13830" max="13830" width="10.140625" style="574" bestFit="1" customWidth="1"/>
    <col min="13831" max="13831" width="10.5703125" style="574" bestFit="1" customWidth="1"/>
    <col min="13832" max="13835" width="9.28515625" style="574" bestFit="1" customWidth="1"/>
    <col min="13836" max="14080" width="9.140625" style="574"/>
    <col min="14081" max="14081" width="31.85546875" style="574" bestFit="1" customWidth="1"/>
    <col min="14082" max="14082" width="12.7109375" style="574" bestFit="1" customWidth="1"/>
    <col min="14083" max="14084" width="11.140625" style="574" bestFit="1" customWidth="1"/>
    <col min="14085" max="14085" width="10.5703125" style="574" bestFit="1" customWidth="1"/>
    <col min="14086" max="14086" width="10.140625" style="574" bestFit="1" customWidth="1"/>
    <col min="14087" max="14087" width="10.5703125" style="574" bestFit="1" customWidth="1"/>
    <col min="14088" max="14091" width="9.28515625" style="574" bestFit="1" customWidth="1"/>
    <col min="14092" max="14336" width="9.140625" style="574"/>
    <col min="14337" max="14337" width="31.85546875" style="574" bestFit="1" customWidth="1"/>
    <col min="14338" max="14338" width="12.7109375" style="574" bestFit="1" customWidth="1"/>
    <col min="14339" max="14340" width="11.140625" style="574" bestFit="1" customWidth="1"/>
    <col min="14341" max="14341" width="10.5703125" style="574" bestFit="1" customWidth="1"/>
    <col min="14342" max="14342" width="10.140625" style="574" bestFit="1" customWidth="1"/>
    <col min="14343" max="14343" width="10.5703125" style="574" bestFit="1" customWidth="1"/>
    <col min="14344" max="14347" width="9.28515625" style="574" bestFit="1" customWidth="1"/>
    <col min="14348" max="14592" width="9.140625" style="574"/>
    <col min="14593" max="14593" width="31.85546875" style="574" bestFit="1" customWidth="1"/>
    <col min="14594" max="14594" width="12.7109375" style="574" bestFit="1" customWidth="1"/>
    <col min="14595" max="14596" width="11.140625" style="574" bestFit="1" customWidth="1"/>
    <col min="14597" max="14597" width="10.5703125" style="574" bestFit="1" customWidth="1"/>
    <col min="14598" max="14598" width="10.140625" style="574" bestFit="1" customWidth="1"/>
    <col min="14599" max="14599" width="10.5703125" style="574" bestFit="1" customWidth="1"/>
    <col min="14600" max="14603" width="9.28515625" style="574" bestFit="1" customWidth="1"/>
    <col min="14604" max="14848" width="9.140625" style="574"/>
    <col min="14849" max="14849" width="31.85546875" style="574" bestFit="1" customWidth="1"/>
    <col min="14850" max="14850" width="12.7109375" style="574" bestFit="1" customWidth="1"/>
    <col min="14851" max="14852" width="11.140625" style="574" bestFit="1" customWidth="1"/>
    <col min="14853" max="14853" width="10.5703125" style="574" bestFit="1" customWidth="1"/>
    <col min="14854" max="14854" width="10.140625" style="574" bestFit="1" customWidth="1"/>
    <col min="14855" max="14855" width="10.5703125" style="574" bestFit="1" customWidth="1"/>
    <col min="14856" max="14859" width="9.28515625" style="574" bestFit="1" customWidth="1"/>
    <col min="14860" max="15104" width="9.140625" style="574"/>
    <col min="15105" max="15105" width="31.85546875" style="574" bestFit="1" customWidth="1"/>
    <col min="15106" max="15106" width="12.7109375" style="574" bestFit="1" customWidth="1"/>
    <col min="15107" max="15108" width="11.140625" style="574" bestFit="1" customWidth="1"/>
    <col min="15109" max="15109" width="10.5703125" style="574" bestFit="1" customWidth="1"/>
    <col min="15110" max="15110" width="10.140625" style="574" bestFit="1" customWidth="1"/>
    <col min="15111" max="15111" width="10.5703125" style="574" bestFit="1" customWidth="1"/>
    <col min="15112" max="15115" width="9.28515625" style="574" bestFit="1" customWidth="1"/>
    <col min="15116" max="15360" width="9.140625" style="574"/>
    <col min="15361" max="15361" width="31.85546875" style="574" bestFit="1" customWidth="1"/>
    <col min="15362" max="15362" width="12.7109375" style="574" bestFit="1" customWidth="1"/>
    <col min="15363" max="15364" width="11.140625" style="574" bestFit="1" customWidth="1"/>
    <col min="15365" max="15365" width="10.5703125" style="574" bestFit="1" customWidth="1"/>
    <col min="15366" max="15366" width="10.140625" style="574" bestFit="1" customWidth="1"/>
    <col min="15367" max="15367" width="10.5703125" style="574" bestFit="1" customWidth="1"/>
    <col min="15368" max="15371" width="9.28515625" style="574" bestFit="1" customWidth="1"/>
    <col min="15372" max="15616" width="9.140625" style="574"/>
    <col min="15617" max="15617" width="31.85546875" style="574" bestFit="1" customWidth="1"/>
    <col min="15618" max="15618" width="12.7109375" style="574" bestFit="1" customWidth="1"/>
    <col min="15619" max="15620" width="11.140625" style="574" bestFit="1" customWidth="1"/>
    <col min="15621" max="15621" width="10.5703125" style="574" bestFit="1" customWidth="1"/>
    <col min="15622" max="15622" width="10.140625" style="574" bestFit="1" customWidth="1"/>
    <col min="15623" max="15623" width="10.5703125" style="574" bestFit="1" customWidth="1"/>
    <col min="15624" max="15627" width="9.28515625" style="574" bestFit="1" customWidth="1"/>
    <col min="15628" max="15872" width="9.140625" style="574"/>
    <col min="15873" max="15873" width="31.85546875" style="574" bestFit="1" customWidth="1"/>
    <col min="15874" max="15874" width="12.7109375" style="574" bestFit="1" customWidth="1"/>
    <col min="15875" max="15876" width="11.140625" style="574" bestFit="1" customWidth="1"/>
    <col min="15877" max="15877" width="10.5703125" style="574" bestFit="1" customWidth="1"/>
    <col min="15878" max="15878" width="10.140625" style="574" bestFit="1" customWidth="1"/>
    <col min="15879" max="15879" width="10.5703125" style="574" bestFit="1" customWidth="1"/>
    <col min="15880" max="15883" width="9.28515625" style="574" bestFit="1" customWidth="1"/>
    <col min="15884" max="16128" width="9.140625" style="574"/>
    <col min="16129" max="16129" width="31.85546875" style="574" bestFit="1" customWidth="1"/>
    <col min="16130" max="16130" width="12.7109375" style="574" bestFit="1" customWidth="1"/>
    <col min="16131" max="16132" width="11.140625" style="574" bestFit="1" customWidth="1"/>
    <col min="16133" max="16133" width="10.5703125" style="574" bestFit="1" customWidth="1"/>
    <col min="16134" max="16134" width="10.140625" style="574" bestFit="1" customWidth="1"/>
    <col min="16135" max="16135" width="10.5703125" style="574" bestFit="1" customWidth="1"/>
    <col min="16136" max="16139" width="9.28515625" style="574" bestFit="1" customWidth="1"/>
    <col min="16140" max="16384" width="9.140625" style="574"/>
  </cols>
  <sheetData>
    <row r="1" spans="1:11">
      <c r="A1" s="1642" t="s">
        <v>280</v>
      </c>
      <c r="B1" s="1642"/>
      <c r="C1" s="1642"/>
      <c r="D1" s="1642"/>
      <c r="E1" s="1642"/>
      <c r="F1" s="1642"/>
      <c r="G1" s="1642"/>
      <c r="H1" s="1642"/>
      <c r="I1" s="1642"/>
      <c r="J1" s="1642"/>
      <c r="K1" s="1642"/>
    </row>
    <row r="2" spans="1:11">
      <c r="A2" s="1643" t="s">
        <v>216</v>
      </c>
      <c r="B2" s="1643"/>
      <c r="C2" s="1643"/>
      <c r="D2" s="1643"/>
      <c r="E2" s="1643"/>
      <c r="F2" s="1643"/>
      <c r="G2" s="1643"/>
      <c r="H2" s="1643"/>
      <c r="I2" s="1643"/>
      <c r="J2" s="1643"/>
      <c r="K2" s="1643"/>
    </row>
    <row r="3" spans="1:11" ht="15.75" customHeight="1">
      <c r="A3" s="1643" t="s">
        <v>217</v>
      </c>
      <c r="B3" s="1643"/>
      <c r="C3" s="1643"/>
      <c r="D3" s="1643"/>
      <c r="E3" s="1643"/>
      <c r="F3" s="1643"/>
      <c r="G3" s="1643"/>
      <c r="H3" s="1643"/>
      <c r="I3" s="1643"/>
      <c r="J3" s="1643"/>
      <c r="K3" s="1643"/>
    </row>
    <row r="4" spans="1:11">
      <c r="A4" s="1644" t="s">
        <v>711</v>
      </c>
      <c r="B4" s="1644"/>
      <c r="C4" s="1644"/>
      <c r="D4" s="1644"/>
      <c r="E4" s="1644"/>
      <c r="F4" s="1644"/>
      <c r="G4" s="1644"/>
      <c r="H4" s="1644"/>
      <c r="I4" s="1644"/>
      <c r="J4" s="1644"/>
      <c r="K4" s="1644"/>
    </row>
    <row r="5" spans="1:11" ht="21.75" customHeight="1" thickBot="1">
      <c r="A5" s="92"/>
      <c r="B5" s="93"/>
      <c r="C5" s="94"/>
      <c r="D5" s="1645"/>
      <c r="E5" s="1645"/>
      <c r="F5" s="1645"/>
      <c r="G5" s="1645"/>
      <c r="H5" s="92"/>
      <c r="I5" s="92"/>
      <c r="J5" s="92"/>
      <c r="K5" s="92"/>
    </row>
    <row r="6" spans="1:11" ht="27.75" customHeight="1" thickTop="1">
      <c r="A6" s="1646" t="s">
        <v>218</v>
      </c>
      <c r="B6" s="1648" t="s">
        <v>219</v>
      </c>
      <c r="C6" s="731" t="s">
        <v>4</v>
      </c>
      <c r="D6" s="1650" t="s">
        <v>44</v>
      </c>
      <c r="E6" s="1650"/>
      <c r="F6" s="1650" t="s">
        <v>132</v>
      </c>
      <c r="G6" s="1650"/>
      <c r="H6" s="1651" t="s">
        <v>133</v>
      </c>
      <c r="I6" s="1651"/>
      <c r="J6" s="1651"/>
      <c r="K6" s="1652"/>
    </row>
    <row r="7" spans="1:11" ht="27.75" customHeight="1">
      <c r="A7" s="1647"/>
      <c r="B7" s="1649"/>
      <c r="C7" s="732" t="s">
        <v>152</v>
      </c>
      <c r="D7" s="732" t="s">
        <v>153</v>
      </c>
      <c r="E7" s="732" t="s">
        <v>152</v>
      </c>
      <c r="F7" s="732" t="s">
        <v>153</v>
      </c>
      <c r="G7" s="732" t="s">
        <v>152</v>
      </c>
      <c r="H7" s="733" t="s">
        <v>155</v>
      </c>
      <c r="I7" s="733" t="s">
        <v>155</v>
      </c>
      <c r="J7" s="733" t="s">
        <v>220</v>
      </c>
      <c r="K7" s="734" t="s">
        <v>220</v>
      </c>
    </row>
    <row r="8" spans="1:11" ht="27.75" customHeight="1">
      <c r="A8" s="735">
        <v>1</v>
      </c>
      <c r="B8" s="736">
        <v>2</v>
      </c>
      <c r="C8" s="736">
        <v>3</v>
      </c>
      <c r="D8" s="736">
        <v>4</v>
      </c>
      <c r="E8" s="736">
        <v>5</v>
      </c>
      <c r="F8" s="736">
        <v>6</v>
      </c>
      <c r="G8" s="736">
        <v>7</v>
      </c>
      <c r="H8" s="737" t="s">
        <v>157</v>
      </c>
      <c r="I8" s="737" t="s">
        <v>221</v>
      </c>
      <c r="J8" s="737" t="s">
        <v>159</v>
      </c>
      <c r="K8" s="738" t="s">
        <v>222</v>
      </c>
    </row>
    <row r="9" spans="1:11" ht="27.75" customHeight="1">
      <c r="A9" s="577" t="s">
        <v>223</v>
      </c>
      <c r="B9" s="95">
        <v>100</v>
      </c>
      <c r="C9" s="96">
        <v>92.538482913194571</v>
      </c>
      <c r="D9" s="96">
        <v>98.764656000000002</v>
      </c>
      <c r="E9" s="96">
        <v>98.707984999999994</v>
      </c>
      <c r="F9" s="96">
        <v>107.36151</v>
      </c>
      <c r="G9" s="96">
        <v>107.76094999999999</v>
      </c>
      <c r="H9" s="97">
        <f>E9/C9*100-100</f>
        <v>6.6669583211048717</v>
      </c>
      <c r="I9" s="97">
        <f>E9/D9*100-100</f>
        <v>-5.7379838390787086E-2</v>
      </c>
      <c r="J9" s="97">
        <f>G9/E9*100-100</f>
        <v>9.1714616603712358</v>
      </c>
      <c r="K9" s="578">
        <f>G9/F9*100-100</f>
        <v>0.37205139905354656</v>
      </c>
    </row>
    <row r="10" spans="1:11" ht="27.75" customHeight="1">
      <c r="A10" s="577" t="s">
        <v>224</v>
      </c>
      <c r="B10" s="95">
        <v>33.590000000000003</v>
      </c>
      <c r="C10" s="96">
        <v>93.756688214234586</v>
      </c>
      <c r="D10" s="96">
        <v>100.59587999999999</v>
      </c>
      <c r="E10" s="96">
        <v>100.99332</v>
      </c>
      <c r="F10" s="96">
        <v>111.77235</v>
      </c>
      <c r="G10" s="96">
        <v>111.85247</v>
      </c>
      <c r="H10" s="97">
        <f t="shared" ref="H10:H29" si="0">E10/C10*100-100</f>
        <v>7.7185232580204541</v>
      </c>
      <c r="I10" s="97">
        <f t="shared" ref="I10:I29" si="1">E10/D10*100-100</f>
        <v>0.39508576295570208</v>
      </c>
      <c r="J10" s="97">
        <f t="shared" ref="J10:J29" si="2">G10/E10*100-100</f>
        <v>10.752344808547747</v>
      </c>
      <c r="K10" s="578">
        <f t="shared" ref="K10:K29" si="3">G10/F10*100-100</f>
        <v>7.1681413158074747E-2</v>
      </c>
    </row>
    <row r="11" spans="1:11" ht="27.75" customHeight="1">
      <c r="A11" s="579" t="s">
        <v>225</v>
      </c>
      <c r="B11" s="98">
        <v>31.27</v>
      </c>
      <c r="C11" s="99">
        <v>94.01974742329449</v>
      </c>
      <c r="D11" s="99">
        <v>100.82265</v>
      </c>
      <c r="E11" s="99">
        <v>101.25852999999999</v>
      </c>
      <c r="F11" s="99">
        <v>112.148026</v>
      </c>
      <c r="G11" s="99">
        <v>112.15689999999999</v>
      </c>
      <c r="H11" s="100">
        <f t="shared" si="0"/>
        <v>7.6992150852258163</v>
      </c>
      <c r="I11" s="100">
        <f t="shared" si="1"/>
        <v>0.43232349080291499</v>
      </c>
      <c r="J11" s="100">
        <f t="shared" si="2"/>
        <v>10.762915479811923</v>
      </c>
      <c r="K11" s="580">
        <f t="shared" si="3"/>
        <v>7.9127563065668483E-3</v>
      </c>
    </row>
    <row r="12" spans="1:11" ht="27.75" customHeight="1">
      <c r="A12" s="581" t="s">
        <v>226</v>
      </c>
      <c r="B12" s="101">
        <v>2.31</v>
      </c>
      <c r="C12" s="102">
        <v>89.797387604018155</v>
      </c>
      <c r="D12" s="102">
        <v>97.529839999999993</v>
      </c>
      <c r="E12" s="102">
        <v>97.407489999999996</v>
      </c>
      <c r="F12" s="102">
        <v>106.693</v>
      </c>
      <c r="G12" s="102">
        <v>107.736435</v>
      </c>
      <c r="H12" s="103">
        <f t="shared" si="0"/>
        <v>8.4747480957244647</v>
      </c>
      <c r="I12" s="103">
        <f t="shared" si="1"/>
        <v>-0.12544878572546736</v>
      </c>
      <c r="J12" s="103">
        <f t="shared" si="2"/>
        <v>10.60385089483367</v>
      </c>
      <c r="K12" s="582">
        <f t="shared" si="3"/>
        <v>0.97797887396549754</v>
      </c>
    </row>
    <row r="13" spans="1:11" ht="27.75" customHeight="1">
      <c r="A13" s="577" t="s">
        <v>227</v>
      </c>
      <c r="B13" s="95">
        <v>8.76</v>
      </c>
      <c r="C13" s="96">
        <v>109.24424207560916</v>
      </c>
      <c r="D13" s="96">
        <v>95.24091</v>
      </c>
      <c r="E13" s="96">
        <v>95.24091</v>
      </c>
      <c r="F13" s="96">
        <v>109.701126</v>
      </c>
      <c r="G13" s="96">
        <v>113.23812</v>
      </c>
      <c r="H13" s="97">
        <f t="shared" si="0"/>
        <v>-12.818370844586298</v>
      </c>
      <c r="I13" s="97">
        <f t="shared" si="1"/>
        <v>0</v>
      </c>
      <c r="J13" s="97">
        <f t="shared" si="2"/>
        <v>18.89651201358744</v>
      </c>
      <c r="K13" s="578">
        <f t="shared" si="3"/>
        <v>3.2242093850522622</v>
      </c>
    </row>
    <row r="14" spans="1:11" ht="27.75" customHeight="1">
      <c r="A14" s="579" t="s">
        <v>228</v>
      </c>
      <c r="B14" s="98">
        <v>5.66</v>
      </c>
      <c r="C14" s="99">
        <v>106.2531756661631</v>
      </c>
      <c r="D14" s="99">
        <v>92.633255000000005</v>
      </c>
      <c r="E14" s="99">
        <v>92.633255000000005</v>
      </c>
      <c r="F14" s="99">
        <v>115.01669</v>
      </c>
      <c r="G14" s="99">
        <v>120.49173</v>
      </c>
      <c r="H14" s="100">
        <f t="shared" si="0"/>
        <v>-12.818365738973796</v>
      </c>
      <c r="I14" s="100">
        <f t="shared" si="1"/>
        <v>0</v>
      </c>
      <c r="J14" s="100">
        <f t="shared" si="2"/>
        <v>30.073945906359427</v>
      </c>
      <c r="K14" s="580">
        <f t="shared" si="3"/>
        <v>4.7602134959717546</v>
      </c>
    </row>
    <row r="15" spans="1:11" ht="27.75" customHeight="1">
      <c r="A15" s="581" t="s">
        <v>229</v>
      </c>
      <c r="B15" s="101">
        <v>3.1</v>
      </c>
      <c r="C15" s="102"/>
      <c r="D15" s="102">
        <v>100</v>
      </c>
      <c r="E15" s="102">
        <v>100</v>
      </c>
      <c r="F15" s="102">
        <v>100</v>
      </c>
      <c r="G15" s="102">
        <v>100</v>
      </c>
      <c r="H15" s="103"/>
      <c r="I15" s="103"/>
      <c r="J15" s="106"/>
      <c r="K15" s="584"/>
    </row>
    <row r="16" spans="1:11" ht="27.75" customHeight="1">
      <c r="A16" s="577" t="s">
        <v>230</v>
      </c>
      <c r="B16" s="95">
        <v>57.65</v>
      </c>
      <c r="C16" s="96">
        <v>89.83122814794298</v>
      </c>
      <c r="D16" s="96">
        <v>98.233440000000002</v>
      </c>
      <c r="E16" s="96">
        <v>97.903580000000005</v>
      </c>
      <c r="F16" s="96">
        <v>104.436035</v>
      </c>
      <c r="G16" s="96">
        <v>104.54452999999999</v>
      </c>
      <c r="H16" s="97">
        <f t="shared" si="0"/>
        <v>8.9861310131067853</v>
      </c>
      <c r="I16" s="97">
        <f t="shared" si="1"/>
        <v>-0.33579196656454258</v>
      </c>
      <c r="J16" s="97">
        <f t="shared" si="2"/>
        <v>6.7831533841765435</v>
      </c>
      <c r="K16" s="578">
        <f t="shared" si="3"/>
        <v>0.10388655601487073</v>
      </c>
    </row>
    <row r="17" spans="1:11" ht="27.75" customHeight="1">
      <c r="A17" s="579" t="s">
        <v>231</v>
      </c>
      <c r="B17" s="98">
        <v>15.16</v>
      </c>
      <c r="C17" s="99">
        <v>88.564907796217426</v>
      </c>
      <c r="D17" s="99">
        <v>99.786079999999998</v>
      </c>
      <c r="E17" s="99">
        <v>98.771709999999999</v>
      </c>
      <c r="F17" s="99">
        <v>104.71460999999999</v>
      </c>
      <c r="G17" s="99">
        <v>104.89117</v>
      </c>
      <c r="H17" s="100">
        <f t="shared" si="0"/>
        <v>11.524657404112943</v>
      </c>
      <c r="I17" s="100">
        <f t="shared" si="1"/>
        <v>-1.0165445921916216</v>
      </c>
      <c r="J17" s="100">
        <f t="shared" si="2"/>
        <v>6.1955594370088534</v>
      </c>
      <c r="K17" s="580">
        <f t="shared" si="3"/>
        <v>0.16861066473914832</v>
      </c>
    </row>
    <row r="18" spans="1:11" ht="27.75" customHeight="1">
      <c r="A18" s="583" t="s">
        <v>232</v>
      </c>
      <c r="B18" s="104">
        <v>1.01</v>
      </c>
      <c r="C18" s="105">
        <v>96.370205691903251</v>
      </c>
      <c r="D18" s="105">
        <v>96.862433999999993</v>
      </c>
      <c r="E18" s="105">
        <v>96.862433999999993</v>
      </c>
      <c r="F18" s="105">
        <v>108.79980999999999</v>
      </c>
      <c r="G18" s="105">
        <v>108.79980999999999</v>
      </c>
      <c r="H18" s="106">
        <f t="shared" si="0"/>
        <v>0.5107681410065652</v>
      </c>
      <c r="I18" s="106">
        <f t="shared" si="1"/>
        <v>0</v>
      </c>
      <c r="J18" s="106">
        <f t="shared" si="2"/>
        <v>12.324051241578331</v>
      </c>
      <c r="K18" s="584">
        <f t="shared" si="3"/>
        <v>0</v>
      </c>
    </row>
    <row r="19" spans="1:11" ht="27.75" customHeight="1">
      <c r="A19" s="583" t="s">
        <v>233</v>
      </c>
      <c r="B19" s="104">
        <v>0.28999999999999998</v>
      </c>
      <c r="C19" s="105">
        <v>88.52506662068329</v>
      </c>
      <c r="D19" s="105">
        <v>100.66461</v>
      </c>
      <c r="E19" s="105">
        <v>100.66461</v>
      </c>
      <c r="F19" s="105">
        <v>102.04125999999999</v>
      </c>
      <c r="G19" s="105">
        <v>102.04125999999999</v>
      </c>
      <c r="H19" s="106">
        <f t="shared" si="0"/>
        <v>13.713114084774247</v>
      </c>
      <c r="I19" s="106">
        <f t="shared" si="1"/>
        <v>0</v>
      </c>
      <c r="J19" s="106">
        <f t="shared" si="2"/>
        <v>1.3675610524890516</v>
      </c>
      <c r="K19" s="584">
        <f t="shared" si="3"/>
        <v>0</v>
      </c>
    </row>
    <row r="20" spans="1:11" ht="27.75" customHeight="1">
      <c r="A20" s="583" t="s">
        <v>234</v>
      </c>
      <c r="B20" s="104">
        <v>2.0699999999999998</v>
      </c>
      <c r="C20" s="105"/>
      <c r="D20" s="105">
        <v>98.548150000000007</v>
      </c>
      <c r="E20" s="105">
        <v>98.548150000000007</v>
      </c>
      <c r="F20" s="105">
        <v>107.54528000000001</v>
      </c>
      <c r="G20" s="105">
        <v>107.54528000000001</v>
      </c>
      <c r="H20" s="106"/>
      <c r="I20" s="106"/>
      <c r="J20" s="106">
        <f t="shared" si="2"/>
        <v>9.1296792481644786</v>
      </c>
      <c r="K20" s="584">
        <f t="shared" si="3"/>
        <v>0</v>
      </c>
    </row>
    <row r="21" spans="1:11" s="575" customFormat="1" ht="27.75" customHeight="1">
      <c r="A21" s="583" t="s">
        <v>235</v>
      </c>
      <c r="B21" s="104">
        <v>1.08</v>
      </c>
      <c r="C21" s="105">
        <v>95.853453951017684</v>
      </c>
      <c r="D21" s="105">
        <v>96.914609999999996</v>
      </c>
      <c r="E21" s="105">
        <v>96.914609999999996</v>
      </c>
      <c r="F21" s="105">
        <v>100.56401</v>
      </c>
      <c r="G21" s="105">
        <v>100.56401</v>
      </c>
      <c r="H21" s="106">
        <f t="shared" si="0"/>
        <v>1.1070608363519057</v>
      </c>
      <c r="I21" s="106">
        <f t="shared" si="1"/>
        <v>0</v>
      </c>
      <c r="J21" s="106">
        <f t="shared" si="2"/>
        <v>3.76558291881895</v>
      </c>
      <c r="K21" s="584">
        <f t="shared" si="3"/>
        <v>0</v>
      </c>
    </row>
    <row r="22" spans="1:11" ht="27.75" customHeight="1">
      <c r="A22" s="583" t="s">
        <v>236</v>
      </c>
      <c r="B22" s="104">
        <v>6.55</v>
      </c>
      <c r="C22" s="105">
        <v>100.20397864571055</v>
      </c>
      <c r="D22" s="105">
        <v>100.03636</v>
      </c>
      <c r="E22" s="105">
        <v>100.03636</v>
      </c>
      <c r="F22" s="105">
        <v>98.966250000000002</v>
      </c>
      <c r="G22" s="105">
        <v>98.966250000000002</v>
      </c>
      <c r="H22" s="106">
        <f t="shared" si="0"/>
        <v>-0.16727743546310592</v>
      </c>
      <c r="I22" s="106">
        <f t="shared" si="1"/>
        <v>0</v>
      </c>
      <c r="J22" s="106">
        <f t="shared" si="2"/>
        <v>-1.069721049426434</v>
      </c>
      <c r="K22" s="584">
        <f t="shared" si="3"/>
        <v>0</v>
      </c>
    </row>
    <row r="23" spans="1:11" ht="27.75" customHeight="1">
      <c r="A23" s="583" t="s">
        <v>237</v>
      </c>
      <c r="B23" s="104">
        <v>1.92</v>
      </c>
      <c r="C23" s="105">
        <v>93.483062463533088</v>
      </c>
      <c r="D23" s="105">
        <v>99.180149999999998</v>
      </c>
      <c r="E23" s="105">
        <v>99.180149999999998</v>
      </c>
      <c r="F23" s="105">
        <v>104.12291999999999</v>
      </c>
      <c r="G23" s="105">
        <v>104.12291999999999</v>
      </c>
      <c r="H23" s="106">
        <f t="shared" si="0"/>
        <v>6.0942457235922234</v>
      </c>
      <c r="I23" s="106">
        <f t="shared" si="1"/>
        <v>0</v>
      </c>
      <c r="J23" s="106">
        <f t="shared" si="2"/>
        <v>4.9836282764242696</v>
      </c>
      <c r="K23" s="584">
        <f t="shared" si="3"/>
        <v>0</v>
      </c>
    </row>
    <row r="24" spans="1:11" ht="27.75" customHeight="1">
      <c r="A24" s="583" t="s">
        <v>238</v>
      </c>
      <c r="B24" s="104">
        <v>4.5</v>
      </c>
      <c r="C24" s="105">
        <v>90.78220410563182</v>
      </c>
      <c r="D24" s="105">
        <v>96.192139999999995</v>
      </c>
      <c r="E24" s="105">
        <v>96.192139999999995</v>
      </c>
      <c r="F24" s="105">
        <v>101.22478</v>
      </c>
      <c r="G24" s="105">
        <v>101.22478</v>
      </c>
      <c r="H24" s="106">
        <f t="shared" si="0"/>
        <v>5.9592471318203621</v>
      </c>
      <c r="I24" s="106">
        <f t="shared" si="1"/>
        <v>0</v>
      </c>
      <c r="J24" s="106">
        <f t="shared" si="2"/>
        <v>5.2318619795754557</v>
      </c>
      <c r="K24" s="584">
        <f t="shared" si="3"/>
        <v>0</v>
      </c>
    </row>
    <row r="25" spans="1:11" ht="27.75" customHeight="1">
      <c r="A25" s="583" t="s">
        <v>239</v>
      </c>
      <c r="B25" s="104">
        <v>12.55</v>
      </c>
      <c r="C25" s="105">
        <v>94.278118057756757</v>
      </c>
      <c r="D25" s="105">
        <v>94.283940000000001</v>
      </c>
      <c r="E25" s="105">
        <v>93.993840000000006</v>
      </c>
      <c r="F25" s="105">
        <v>108.49487000000001</v>
      </c>
      <c r="G25" s="105">
        <v>108.77995</v>
      </c>
      <c r="H25" s="106">
        <f t="shared" si="0"/>
        <v>-0.3015313241430988</v>
      </c>
      <c r="I25" s="106">
        <f t="shared" si="1"/>
        <v>-0.30768760830316921</v>
      </c>
      <c r="J25" s="106">
        <f t="shared" si="2"/>
        <v>15.730935133621514</v>
      </c>
      <c r="K25" s="584">
        <f t="shared" si="3"/>
        <v>0.26275896731337411</v>
      </c>
    </row>
    <row r="26" spans="1:11" ht="27.75" customHeight="1">
      <c r="A26" s="583" t="s">
        <v>240</v>
      </c>
      <c r="B26" s="104">
        <v>4.45</v>
      </c>
      <c r="C26" s="105">
        <v>89.300811125865309</v>
      </c>
      <c r="D26" s="105">
        <v>100.56673000000001</v>
      </c>
      <c r="E26" s="105">
        <v>100.56673000000001</v>
      </c>
      <c r="F26" s="105">
        <v>100.56704999999999</v>
      </c>
      <c r="G26" s="105">
        <v>100.56704999999999</v>
      </c>
      <c r="H26" s="106">
        <f t="shared" si="0"/>
        <v>12.615696018993503</v>
      </c>
      <c r="I26" s="106">
        <f t="shared" si="1"/>
        <v>0</v>
      </c>
      <c r="J26" s="106">
        <f t="shared" si="2"/>
        <v>3.1819668390653533E-4</v>
      </c>
      <c r="K26" s="584">
        <f t="shared" si="3"/>
        <v>0</v>
      </c>
    </row>
    <row r="27" spans="1:11" ht="27.75" customHeight="1">
      <c r="A27" s="583" t="s">
        <v>241</v>
      </c>
      <c r="B27" s="104">
        <v>3.17</v>
      </c>
      <c r="C27" s="105">
        <v>77.892396600039177</v>
      </c>
      <c r="D27" s="105">
        <v>99.174819999999997</v>
      </c>
      <c r="E27" s="105">
        <v>99.174819999999997</v>
      </c>
      <c r="F27" s="105">
        <v>102.384895</v>
      </c>
      <c r="G27" s="105">
        <v>102.384895</v>
      </c>
      <c r="H27" s="106">
        <f t="shared" si="0"/>
        <v>27.322850918609575</v>
      </c>
      <c r="I27" s="106">
        <f t="shared" si="1"/>
        <v>0</v>
      </c>
      <c r="J27" s="106">
        <f t="shared" si="2"/>
        <v>3.2367842966591667</v>
      </c>
      <c r="K27" s="584">
        <f t="shared" si="3"/>
        <v>0</v>
      </c>
    </row>
    <row r="28" spans="1:11" ht="27.75" customHeight="1">
      <c r="A28" s="583" t="s">
        <v>242</v>
      </c>
      <c r="B28" s="104">
        <v>3.8</v>
      </c>
      <c r="C28" s="105">
        <v>91.263598626369159</v>
      </c>
      <c r="D28" s="105">
        <v>100.312675</v>
      </c>
      <c r="E28" s="105">
        <v>100.312675</v>
      </c>
      <c r="F28" s="105">
        <v>108.75660999999999</v>
      </c>
      <c r="G28" s="105">
        <v>108.75660999999999</v>
      </c>
      <c r="H28" s="106">
        <f t="shared" si="0"/>
        <v>9.9153183852387201</v>
      </c>
      <c r="I28" s="106">
        <f t="shared" si="1"/>
        <v>0</v>
      </c>
      <c r="J28" s="106">
        <f t="shared" si="2"/>
        <v>8.4176152216058426</v>
      </c>
      <c r="K28" s="584">
        <f t="shared" si="3"/>
        <v>0</v>
      </c>
    </row>
    <row r="29" spans="1:11" ht="27.75" customHeight="1">
      <c r="A29" s="583" t="s">
        <v>243</v>
      </c>
      <c r="B29" s="104">
        <v>1.08</v>
      </c>
      <c r="C29" s="105">
        <v>97.073615675524536</v>
      </c>
      <c r="D29" s="105">
        <v>99.892910000000001</v>
      </c>
      <c r="E29" s="105">
        <v>99.892910000000001</v>
      </c>
      <c r="F29" s="105">
        <v>101.684235</v>
      </c>
      <c r="G29" s="105">
        <v>101.684235</v>
      </c>
      <c r="H29" s="106">
        <f t="shared" si="0"/>
        <v>2.9042848613975139</v>
      </c>
      <c r="I29" s="106">
        <f t="shared" si="1"/>
        <v>0</v>
      </c>
      <c r="J29" s="106">
        <f t="shared" si="2"/>
        <v>1.7932453864843723</v>
      </c>
      <c r="K29" s="584">
        <f t="shared" si="3"/>
        <v>0</v>
      </c>
    </row>
    <row r="30" spans="1:11" ht="27.75" customHeight="1">
      <c r="A30" s="577" t="s">
        <v>244</v>
      </c>
      <c r="B30" s="95">
        <v>100</v>
      </c>
      <c r="C30" s="96">
        <v>97.953241694969805</v>
      </c>
      <c r="D30" s="96">
        <v>98.764656000000002</v>
      </c>
      <c r="E30" s="96">
        <v>98.707984999999994</v>
      </c>
      <c r="F30" s="96">
        <v>107.36151</v>
      </c>
      <c r="G30" s="96">
        <v>107.76094999999999</v>
      </c>
      <c r="H30" s="107">
        <f>E30/C30*100-100</f>
        <v>0.7705138614814615</v>
      </c>
      <c r="I30" s="107">
        <f>E30/D30*100-100</f>
        <v>-5.7379838390787086E-2</v>
      </c>
      <c r="J30" s="107">
        <f>G30/E30*100-100</f>
        <v>9.1714616603712358</v>
      </c>
      <c r="K30" s="585">
        <f>G30/F30*100-100</f>
        <v>0.37205139905354656</v>
      </c>
    </row>
    <row r="31" spans="1:11" ht="27.75" customHeight="1">
      <c r="A31" s="579" t="s">
        <v>245</v>
      </c>
      <c r="B31" s="98">
        <v>32.9</v>
      </c>
      <c r="C31" s="99"/>
      <c r="D31" s="99">
        <v>100.04378</v>
      </c>
      <c r="E31" s="99">
        <v>101.45560999999999</v>
      </c>
      <c r="F31" s="99">
        <v>109.05101000000001</v>
      </c>
      <c r="G31" s="99">
        <v>107.84050000000001</v>
      </c>
      <c r="H31" s="106"/>
      <c r="I31" s="106">
        <f>E31/D31*100-100</f>
        <v>1.4112121713113908</v>
      </c>
      <c r="J31" s="106">
        <f>G31/E31*100-100</f>
        <v>6.2932843240507026</v>
      </c>
      <c r="K31" s="584">
        <f>G31/F31*100-100</f>
        <v>-1.1100401546028706</v>
      </c>
    </row>
    <row r="32" spans="1:11" ht="27.75" customHeight="1">
      <c r="A32" s="583" t="s">
        <v>246</v>
      </c>
      <c r="B32" s="104">
        <v>56.3</v>
      </c>
      <c r="C32" s="105"/>
      <c r="D32" s="105">
        <v>97.728745000000004</v>
      </c>
      <c r="E32" s="105">
        <v>96.802899999999994</v>
      </c>
      <c r="F32" s="105">
        <v>107.28556</v>
      </c>
      <c r="G32" s="105">
        <v>108.68039</v>
      </c>
      <c r="H32" s="106"/>
      <c r="I32" s="106">
        <f>E32/D32*100-100</f>
        <v>-0.94736200695098205</v>
      </c>
      <c r="J32" s="106">
        <f>G32/E32*100-100</f>
        <v>12.269766711534487</v>
      </c>
      <c r="K32" s="584">
        <f>G32/F32*100-100</f>
        <v>1.3001097258568564</v>
      </c>
    </row>
    <row r="33" spans="1:11" ht="27.75" customHeight="1">
      <c r="A33" s="583" t="s">
        <v>247</v>
      </c>
      <c r="B33" s="104">
        <v>10.8</v>
      </c>
      <c r="C33" s="105"/>
      <c r="D33" s="105">
        <v>100.26795</v>
      </c>
      <c r="E33" s="105">
        <v>100.26795</v>
      </c>
      <c r="F33" s="105">
        <v>102.60857</v>
      </c>
      <c r="G33" s="105">
        <v>102.7242</v>
      </c>
      <c r="H33" s="106"/>
      <c r="I33" s="106">
        <f>E33/D33*100-100</f>
        <v>0</v>
      </c>
      <c r="J33" s="106">
        <f>G33/E33*100-100</f>
        <v>2.4496860661856488</v>
      </c>
      <c r="K33" s="584">
        <f>G33/F33*100-100</f>
        <v>0.11269039223526534</v>
      </c>
    </row>
    <row r="34" spans="1:11" ht="27.75" customHeight="1" thickBot="1">
      <c r="A34" s="586" t="s">
        <v>248</v>
      </c>
      <c r="B34" s="587">
        <v>14.03</v>
      </c>
      <c r="C34" s="588">
        <v>91.120515734046535</v>
      </c>
      <c r="D34" s="588">
        <v>94.164479999999998</v>
      </c>
      <c r="E34" s="588">
        <v>94.05932</v>
      </c>
      <c r="F34" s="588">
        <v>108.40721000000001</v>
      </c>
      <c r="G34" s="588">
        <v>108.465515</v>
      </c>
      <c r="H34" s="589">
        <f>E34/C34*100-100</f>
        <v>3.2251839690316899</v>
      </c>
      <c r="I34" s="589">
        <f>E34/D34*100-100</f>
        <v>-0.11167692955984876</v>
      </c>
      <c r="J34" s="589">
        <f>G34/E34*100-100</f>
        <v>15.31607394142334</v>
      </c>
      <c r="K34" s="590">
        <f>G34/F34*100-100</f>
        <v>5.3783323083393952E-2</v>
      </c>
    </row>
    <row r="35" spans="1:11" ht="16.5" thickTop="1">
      <c r="A35" s="576"/>
      <c r="B35" s="576"/>
      <c r="C35" s="576"/>
      <c r="D35" s="576"/>
      <c r="E35" s="576"/>
      <c r="F35" s="576"/>
      <c r="G35" s="576"/>
      <c r="H35" s="576"/>
      <c r="I35" s="576"/>
      <c r="J35" s="576"/>
      <c r="K35" s="576"/>
    </row>
    <row r="36" spans="1:11">
      <c r="A36" s="576"/>
      <c r="B36" s="576"/>
      <c r="C36" s="576"/>
      <c r="D36" s="576"/>
      <c r="E36" s="576"/>
      <c r="F36" s="576"/>
      <c r="G36" s="576"/>
      <c r="H36" s="576"/>
      <c r="I36" s="576"/>
      <c r="J36" s="576"/>
      <c r="K36" s="576"/>
    </row>
  </sheetData>
  <mergeCells count="11">
    <mergeCell ref="A6:A7"/>
    <mergeCell ref="B6:B7"/>
    <mergeCell ref="D6:E6"/>
    <mergeCell ref="F6:G6"/>
    <mergeCell ref="H6:K6"/>
    <mergeCell ref="A1:K1"/>
    <mergeCell ref="A2:K2"/>
    <mergeCell ref="A3:K3"/>
    <mergeCell ref="A4:K4"/>
    <mergeCell ref="D5:E5"/>
    <mergeCell ref="F5:G5"/>
  </mergeCells>
  <printOptions horizontalCentered="1"/>
  <pageMargins left="0.5" right="0.5" top="0.5" bottom="0.5" header="0.5" footer="0.5"/>
  <pageSetup paperSize="9" scale="65" orientation="portrait" r:id="rId1"/>
  <headerFooter alignWithMargins="0"/>
</worksheet>
</file>

<file path=xl/worksheets/sheet7.xml><?xml version="1.0" encoding="utf-8"?>
<worksheet xmlns="http://schemas.openxmlformats.org/spreadsheetml/2006/main" xmlns:r="http://schemas.openxmlformats.org/officeDocument/2006/relationships">
  <sheetPr>
    <pageSetUpPr fitToPage="1"/>
  </sheetPr>
  <dimension ref="A1:P131"/>
  <sheetViews>
    <sheetView zoomScaleSheetLayoutView="86" workbookViewId="0">
      <selection activeCell="P9" sqref="P9"/>
    </sheetView>
  </sheetViews>
  <sheetFormatPr defaultRowHeight="15.75"/>
  <cols>
    <col min="1" max="1" width="6.28515625" style="596" customWidth="1"/>
    <col min="2" max="2" width="29.7109375" style="111" bestFit="1" customWidth="1"/>
    <col min="3" max="3" width="9.85546875" style="111" customWidth="1"/>
    <col min="4" max="9" width="12.28515625" style="111" customWidth="1"/>
    <col min="10" max="10" width="9.28515625" style="603" customWidth="1"/>
    <col min="11" max="11" width="9.28515625" style="111" customWidth="1"/>
    <col min="12" max="12" width="9.28515625" style="603" customWidth="1"/>
    <col min="13" max="13" width="9.28515625" style="111" customWidth="1"/>
    <col min="14" max="14" width="5.5703125" style="111" customWidth="1"/>
    <col min="15" max="256" width="9.140625" style="111"/>
    <col min="257" max="257" width="6.28515625" style="111" customWidth="1"/>
    <col min="258" max="258" width="29.7109375" style="111" bestFit="1" customWidth="1"/>
    <col min="259" max="259" width="8" style="111" bestFit="1" customWidth="1"/>
    <col min="260" max="260" width="10.7109375" style="111" bestFit="1" customWidth="1"/>
    <col min="261" max="261" width="8.85546875" style="111" bestFit="1" customWidth="1"/>
    <col min="262" max="262" width="10.7109375" style="111" bestFit="1" customWidth="1"/>
    <col min="263" max="263" width="8.7109375" style="111" bestFit="1" customWidth="1"/>
    <col min="264" max="264" width="8.85546875" style="111" bestFit="1" customWidth="1"/>
    <col min="265" max="265" width="10.7109375" style="111" bestFit="1" customWidth="1"/>
    <col min="266" max="269" width="9.28515625" style="111" customWidth="1"/>
    <col min="270" max="270" width="5.5703125" style="111" customWidth="1"/>
    <col min="271" max="512" width="9.140625" style="111"/>
    <col min="513" max="513" width="6.28515625" style="111" customWidth="1"/>
    <col min="514" max="514" width="29.7109375" style="111" bestFit="1" customWidth="1"/>
    <col min="515" max="515" width="8" style="111" bestFit="1" customWidth="1"/>
    <col min="516" max="516" width="10.7109375" style="111" bestFit="1" customWidth="1"/>
    <col min="517" max="517" width="8.85546875" style="111" bestFit="1" customWidth="1"/>
    <col min="518" max="518" width="10.7109375" style="111" bestFit="1" customWidth="1"/>
    <col min="519" max="519" width="8.7109375" style="111" bestFit="1" customWidth="1"/>
    <col min="520" max="520" width="8.85546875" style="111" bestFit="1" customWidth="1"/>
    <col min="521" max="521" width="10.7109375" style="111" bestFit="1" customWidth="1"/>
    <col min="522" max="525" width="9.28515625" style="111" customWidth="1"/>
    <col min="526" max="526" width="5.5703125" style="111" customWidth="1"/>
    <col min="527" max="768" width="9.140625" style="111"/>
    <col min="769" max="769" width="6.28515625" style="111" customWidth="1"/>
    <col min="770" max="770" width="29.7109375" style="111" bestFit="1" customWidth="1"/>
    <col min="771" max="771" width="8" style="111" bestFit="1" customWidth="1"/>
    <col min="772" max="772" width="10.7109375" style="111" bestFit="1" customWidth="1"/>
    <col min="773" max="773" width="8.85546875" style="111" bestFit="1" customWidth="1"/>
    <col min="774" max="774" width="10.7109375" style="111" bestFit="1" customWidth="1"/>
    <col min="775" max="775" width="8.7109375" style="111" bestFit="1" customWidth="1"/>
    <col min="776" max="776" width="8.85546875" style="111" bestFit="1" customWidth="1"/>
    <col min="777" max="777" width="10.7109375" style="111" bestFit="1" customWidth="1"/>
    <col min="778" max="781" width="9.28515625" style="111" customWidth="1"/>
    <col min="782" max="782" width="5.5703125" style="111" customWidth="1"/>
    <col min="783" max="1024" width="9.140625" style="111"/>
    <col min="1025" max="1025" width="6.28515625" style="111" customWidth="1"/>
    <col min="1026" max="1026" width="29.7109375" style="111" bestFit="1" customWidth="1"/>
    <col min="1027" max="1027" width="8" style="111" bestFit="1" customWidth="1"/>
    <col min="1028" max="1028" width="10.7109375" style="111" bestFit="1" customWidth="1"/>
    <col min="1029" max="1029" width="8.85546875" style="111" bestFit="1" customWidth="1"/>
    <col min="1030" max="1030" width="10.7109375" style="111" bestFit="1" customWidth="1"/>
    <col min="1031" max="1031" width="8.7109375" style="111" bestFit="1" customWidth="1"/>
    <col min="1032" max="1032" width="8.85546875" style="111" bestFit="1" customWidth="1"/>
    <col min="1033" max="1033" width="10.7109375" style="111" bestFit="1" customWidth="1"/>
    <col min="1034" max="1037" width="9.28515625" style="111" customWidth="1"/>
    <col min="1038" max="1038" width="5.5703125" style="111" customWidth="1"/>
    <col min="1039" max="1280" width="9.140625" style="111"/>
    <col min="1281" max="1281" width="6.28515625" style="111" customWidth="1"/>
    <col min="1282" max="1282" width="29.7109375" style="111" bestFit="1" customWidth="1"/>
    <col min="1283" max="1283" width="8" style="111" bestFit="1" customWidth="1"/>
    <col min="1284" max="1284" width="10.7109375" style="111" bestFit="1" customWidth="1"/>
    <col min="1285" max="1285" width="8.85546875" style="111" bestFit="1" customWidth="1"/>
    <col min="1286" max="1286" width="10.7109375" style="111" bestFit="1" customWidth="1"/>
    <col min="1287" max="1287" width="8.7109375" style="111" bestFit="1" customWidth="1"/>
    <col min="1288" max="1288" width="8.85546875" style="111" bestFit="1" customWidth="1"/>
    <col min="1289" max="1289" width="10.7109375" style="111" bestFit="1" customWidth="1"/>
    <col min="1290" max="1293" width="9.28515625" style="111" customWidth="1"/>
    <col min="1294" max="1294" width="5.5703125" style="111" customWidth="1"/>
    <col min="1295" max="1536" width="9.140625" style="111"/>
    <col min="1537" max="1537" width="6.28515625" style="111" customWidth="1"/>
    <col min="1538" max="1538" width="29.7109375" style="111" bestFit="1" customWidth="1"/>
    <col min="1539" max="1539" width="8" style="111" bestFit="1" customWidth="1"/>
    <col min="1540" max="1540" width="10.7109375" style="111" bestFit="1" customWidth="1"/>
    <col min="1541" max="1541" width="8.85546875" style="111" bestFit="1" customWidth="1"/>
    <col min="1542" max="1542" width="10.7109375" style="111" bestFit="1" customWidth="1"/>
    <col min="1543" max="1543" width="8.7109375" style="111" bestFit="1" customWidth="1"/>
    <col min="1544" max="1544" width="8.85546875" style="111" bestFit="1" customWidth="1"/>
    <col min="1545" max="1545" width="10.7109375" style="111" bestFit="1" customWidth="1"/>
    <col min="1546" max="1549" width="9.28515625" style="111" customWidth="1"/>
    <col min="1550" max="1550" width="5.5703125" style="111" customWidth="1"/>
    <col min="1551" max="1792" width="9.140625" style="111"/>
    <col min="1793" max="1793" width="6.28515625" style="111" customWidth="1"/>
    <col min="1794" max="1794" width="29.7109375" style="111" bestFit="1" customWidth="1"/>
    <col min="1795" max="1795" width="8" style="111" bestFit="1" customWidth="1"/>
    <col min="1796" max="1796" width="10.7109375" style="111" bestFit="1" customWidth="1"/>
    <col min="1797" max="1797" width="8.85546875" style="111" bestFit="1" customWidth="1"/>
    <col min="1798" max="1798" width="10.7109375" style="111" bestFit="1" customWidth="1"/>
    <col min="1799" max="1799" width="8.7109375" style="111" bestFit="1" customWidth="1"/>
    <col min="1800" max="1800" width="8.85546875" style="111" bestFit="1" customWidth="1"/>
    <col min="1801" max="1801" width="10.7109375" style="111" bestFit="1" customWidth="1"/>
    <col min="1802" max="1805" width="9.28515625" style="111" customWidth="1"/>
    <col min="1806" max="1806" width="5.5703125" style="111" customWidth="1"/>
    <col min="1807" max="2048" width="9.140625" style="111"/>
    <col min="2049" max="2049" width="6.28515625" style="111" customWidth="1"/>
    <col min="2050" max="2050" width="29.7109375" style="111" bestFit="1" customWidth="1"/>
    <col min="2051" max="2051" width="8" style="111" bestFit="1" customWidth="1"/>
    <col min="2052" max="2052" width="10.7109375" style="111" bestFit="1" customWidth="1"/>
    <col min="2053" max="2053" width="8.85546875" style="111" bestFit="1" customWidth="1"/>
    <col min="2054" max="2054" width="10.7109375" style="111" bestFit="1" customWidth="1"/>
    <col min="2055" max="2055" width="8.7109375" style="111" bestFit="1" customWidth="1"/>
    <col min="2056" max="2056" width="8.85546875" style="111" bestFit="1" customWidth="1"/>
    <col min="2057" max="2057" width="10.7109375" style="111" bestFit="1" customWidth="1"/>
    <col min="2058" max="2061" width="9.28515625" style="111" customWidth="1"/>
    <col min="2062" max="2062" width="5.5703125" style="111" customWidth="1"/>
    <col min="2063" max="2304" width="9.140625" style="111"/>
    <col min="2305" max="2305" width="6.28515625" style="111" customWidth="1"/>
    <col min="2306" max="2306" width="29.7109375" style="111" bestFit="1" customWidth="1"/>
    <col min="2307" max="2307" width="8" style="111" bestFit="1" customWidth="1"/>
    <col min="2308" max="2308" width="10.7109375" style="111" bestFit="1" customWidth="1"/>
    <col min="2309" max="2309" width="8.85546875" style="111" bestFit="1" customWidth="1"/>
    <col min="2310" max="2310" width="10.7109375" style="111" bestFit="1" customWidth="1"/>
    <col min="2311" max="2311" width="8.7109375" style="111" bestFit="1" customWidth="1"/>
    <col min="2312" max="2312" width="8.85546875" style="111" bestFit="1" customWidth="1"/>
    <col min="2313" max="2313" width="10.7109375" style="111" bestFit="1" customWidth="1"/>
    <col min="2314" max="2317" width="9.28515625" style="111" customWidth="1"/>
    <col min="2318" max="2318" width="5.5703125" style="111" customWidth="1"/>
    <col min="2319" max="2560" width="9.140625" style="111"/>
    <col min="2561" max="2561" width="6.28515625" style="111" customWidth="1"/>
    <col min="2562" max="2562" width="29.7109375" style="111" bestFit="1" customWidth="1"/>
    <col min="2563" max="2563" width="8" style="111" bestFit="1" customWidth="1"/>
    <col min="2564" max="2564" width="10.7109375" style="111" bestFit="1" customWidth="1"/>
    <col min="2565" max="2565" width="8.85546875" style="111" bestFit="1" customWidth="1"/>
    <col min="2566" max="2566" width="10.7109375" style="111" bestFit="1" customWidth="1"/>
    <col min="2567" max="2567" width="8.7109375" style="111" bestFit="1" customWidth="1"/>
    <col min="2568" max="2568" width="8.85546875" style="111" bestFit="1" customWidth="1"/>
    <col min="2569" max="2569" width="10.7109375" style="111" bestFit="1" customWidth="1"/>
    <col min="2570" max="2573" width="9.28515625" style="111" customWidth="1"/>
    <col min="2574" max="2574" width="5.5703125" style="111" customWidth="1"/>
    <col min="2575" max="2816" width="9.140625" style="111"/>
    <col min="2817" max="2817" width="6.28515625" style="111" customWidth="1"/>
    <col min="2818" max="2818" width="29.7109375" style="111" bestFit="1" customWidth="1"/>
    <col min="2819" max="2819" width="8" style="111" bestFit="1" customWidth="1"/>
    <col min="2820" max="2820" width="10.7109375" style="111" bestFit="1" customWidth="1"/>
    <col min="2821" max="2821" width="8.85546875" style="111" bestFit="1" customWidth="1"/>
    <col min="2822" max="2822" width="10.7109375" style="111" bestFit="1" customWidth="1"/>
    <col min="2823" max="2823" width="8.7109375" style="111" bestFit="1" customWidth="1"/>
    <col min="2824" max="2824" width="8.85546875" style="111" bestFit="1" customWidth="1"/>
    <col min="2825" max="2825" width="10.7109375" style="111" bestFit="1" customWidth="1"/>
    <col min="2826" max="2829" width="9.28515625" style="111" customWidth="1"/>
    <col min="2830" max="2830" width="5.5703125" style="111" customWidth="1"/>
    <col min="2831" max="3072" width="9.140625" style="111"/>
    <col min="3073" max="3073" width="6.28515625" style="111" customWidth="1"/>
    <col min="3074" max="3074" width="29.7109375" style="111" bestFit="1" customWidth="1"/>
    <col min="3075" max="3075" width="8" style="111" bestFit="1" customWidth="1"/>
    <col min="3076" max="3076" width="10.7109375" style="111" bestFit="1" customWidth="1"/>
    <col min="3077" max="3077" width="8.85546875" style="111" bestFit="1" customWidth="1"/>
    <col min="3078" max="3078" width="10.7109375" style="111" bestFit="1" customWidth="1"/>
    <col min="3079" max="3079" width="8.7109375" style="111" bestFit="1" customWidth="1"/>
    <col min="3080" max="3080" width="8.85546875" style="111" bestFit="1" customWidth="1"/>
    <col min="3081" max="3081" width="10.7109375" style="111" bestFit="1" customWidth="1"/>
    <col min="3082" max="3085" width="9.28515625" style="111" customWidth="1"/>
    <col min="3086" max="3086" width="5.5703125" style="111" customWidth="1"/>
    <col min="3087" max="3328" width="9.140625" style="111"/>
    <col min="3329" max="3329" width="6.28515625" style="111" customWidth="1"/>
    <col min="3330" max="3330" width="29.7109375" style="111" bestFit="1" customWidth="1"/>
    <col min="3331" max="3331" width="8" style="111" bestFit="1" customWidth="1"/>
    <col min="3332" max="3332" width="10.7109375" style="111" bestFit="1" customWidth="1"/>
    <col min="3333" max="3333" width="8.85546875" style="111" bestFit="1" customWidth="1"/>
    <col min="3334" max="3334" width="10.7109375" style="111" bestFit="1" customWidth="1"/>
    <col min="3335" max="3335" width="8.7109375" style="111" bestFit="1" customWidth="1"/>
    <col min="3336" max="3336" width="8.85546875" style="111" bestFit="1" customWidth="1"/>
    <col min="3337" max="3337" width="10.7109375" style="111" bestFit="1" customWidth="1"/>
    <col min="3338" max="3341" width="9.28515625" style="111" customWidth="1"/>
    <col min="3342" max="3342" width="5.5703125" style="111" customWidth="1"/>
    <col min="3343" max="3584" width="9.140625" style="111"/>
    <col min="3585" max="3585" width="6.28515625" style="111" customWidth="1"/>
    <col min="3586" max="3586" width="29.7109375" style="111" bestFit="1" customWidth="1"/>
    <col min="3587" max="3587" width="8" style="111" bestFit="1" customWidth="1"/>
    <col min="3588" max="3588" width="10.7109375" style="111" bestFit="1" customWidth="1"/>
    <col min="3589" max="3589" width="8.85546875" style="111" bestFit="1" customWidth="1"/>
    <col min="3590" max="3590" width="10.7109375" style="111" bestFit="1" customWidth="1"/>
    <col min="3591" max="3591" width="8.7109375" style="111" bestFit="1" customWidth="1"/>
    <col min="3592" max="3592" width="8.85546875" style="111" bestFit="1" customWidth="1"/>
    <col min="3593" max="3593" width="10.7109375" style="111" bestFit="1" customWidth="1"/>
    <col min="3594" max="3597" width="9.28515625" style="111" customWidth="1"/>
    <col min="3598" max="3598" width="5.5703125" style="111" customWidth="1"/>
    <col min="3599" max="3840" width="9.140625" style="111"/>
    <col min="3841" max="3841" width="6.28515625" style="111" customWidth="1"/>
    <col min="3842" max="3842" width="29.7109375" style="111" bestFit="1" customWidth="1"/>
    <col min="3843" max="3843" width="8" style="111" bestFit="1" customWidth="1"/>
    <col min="3844" max="3844" width="10.7109375" style="111" bestFit="1" customWidth="1"/>
    <col min="3845" max="3845" width="8.85546875" style="111" bestFit="1" customWidth="1"/>
    <col min="3846" max="3846" width="10.7109375" style="111" bestFit="1" customWidth="1"/>
    <col min="3847" max="3847" width="8.7109375" style="111" bestFit="1" customWidth="1"/>
    <col min="3848" max="3848" width="8.85546875" style="111" bestFit="1" customWidth="1"/>
    <col min="3849" max="3849" width="10.7109375" style="111" bestFit="1" customWidth="1"/>
    <col min="3850" max="3853" width="9.28515625" style="111" customWidth="1"/>
    <col min="3854" max="3854" width="5.5703125" style="111" customWidth="1"/>
    <col min="3855" max="4096" width="9.140625" style="111"/>
    <col min="4097" max="4097" width="6.28515625" style="111" customWidth="1"/>
    <col min="4098" max="4098" width="29.7109375" style="111" bestFit="1" customWidth="1"/>
    <col min="4099" max="4099" width="8" style="111" bestFit="1" customWidth="1"/>
    <col min="4100" max="4100" width="10.7109375" style="111" bestFit="1" customWidth="1"/>
    <col min="4101" max="4101" width="8.85546875" style="111" bestFit="1" customWidth="1"/>
    <col min="4102" max="4102" width="10.7109375" style="111" bestFit="1" customWidth="1"/>
    <col min="4103" max="4103" width="8.7109375" style="111" bestFit="1" customWidth="1"/>
    <col min="4104" max="4104" width="8.85546875" style="111" bestFit="1" customWidth="1"/>
    <col min="4105" max="4105" width="10.7109375" style="111" bestFit="1" customWidth="1"/>
    <col min="4106" max="4109" width="9.28515625" style="111" customWidth="1"/>
    <col min="4110" max="4110" width="5.5703125" style="111" customWidth="1"/>
    <col min="4111" max="4352" width="9.140625" style="111"/>
    <col min="4353" max="4353" width="6.28515625" style="111" customWidth="1"/>
    <col min="4354" max="4354" width="29.7109375" style="111" bestFit="1" customWidth="1"/>
    <col min="4355" max="4355" width="8" style="111" bestFit="1" customWidth="1"/>
    <col min="4356" max="4356" width="10.7109375" style="111" bestFit="1" customWidth="1"/>
    <col min="4357" max="4357" width="8.85546875" style="111" bestFit="1" customWidth="1"/>
    <col min="4358" max="4358" width="10.7109375" style="111" bestFit="1" customWidth="1"/>
    <col min="4359" max="4359" width="8.7109375" style="111" bestFit="1" customWidth="1"/>
    <col min="4360" max="4360" width="8.85546875" style="111" bestFit="1" customWidth="1"/>
    <col min="4361" max="4361" width="10.7109375" style="111" bestFit="1" customWidth="1"/>
    <col min="4362" max="4365" width="9.28515625" style="111" customWidth="1"/>
    <col min="4366" max="4366" width="5.5703125" style="111" customWidth="1"/>
    <col min="4367" max="4608" width="9.140625" style="111"/>
    <col min="4609" max="4609" width="6.28515625" style="111" customWidth="1"/>
    <col min="4610" max="4610" width="29.7109375" style="111" bestFit="1" customWidth="1"/>
    <col min="4611" max="4611" width="8" style="111" bestFit="1" customWidth="1"/>
    <col min="4612" max="4612" width="10.7109375" style="111" bestFit="1" customWidth="1"/>
    <col min="4613" max="4613" width="8.85546875" style="111" bestFit="1" customWidth="1"/>
    <col min="4614" max="4614" width="10.7109375" style="111" bestFit="1" customWidth="1"/>
    <col min="4615" max="4615" width="8.7109375" style="111" bestFit="1" customWidth="1"/>
    <col min="4616" max="4616" width="8.85546875" style="111" bestFit="1" customWidth="1"/>
    <col min="4617" max="4617" width="10.7109375" style="111" bestFit="1" customWidth="1"/>
    <col min="4618" max="4621" width="9.28515625" style="111" customWidth="1"/>
    <col min="4622" max="4622" width="5.5703125" style="111" customWidth="1"/>
    <col min="4623" max="4864" width="9.140625" style="111"/>
    <col min="4865" max="4865" width="6.28515625" style="111" customWidth="1"/>
    <col min="4866" max="4866" width="29.7109375" style="111" bestFit="1" customWidth="1"/>
    <col min="4867" max="4867" width="8" style="111" bestFit="1" customWidth="1"/>
    <col min="4868" max="4868" width="10.7109375" style="111" bestFit="1" customWidth="1"/>
    <col min="4869" max="4869" width="8.85546875" style="111" bestFit="1" customWidth="1"/>
    <col min="4870" max="4870" width="10.7109375" style="111" bestFit="1" customWidth="1"/>
    <col min="4871" max="4871" width="8.7109375" style="111" bestFit="1" customWidth="1"/>
    <col min="4872" max="4872" width="8.85546875" style="111" bestFit="1" customWidth="1"/>
    <col min="4873" max="4873" width="10.7109375" style="111" bestFit="1" customWidth="1"/>
    <col min="4874" max="4877" width="9.28515625" style="111" customWidth="1"/>
    <col min="4878" max="4878" width="5.5703125" style="111" customWidth="1"/>
    <col min="4879" max="5120" width="9.140625" style="111"/>
    <col min="5121" max="5121" width="6.28515625" style="111" customWidth="1"/>
    <col min="5122" max="5122" width="29.7109375" style="111" bestFit="1" customWidth="1"/>
    <col min="5123" max="5123" width="8" style="111" bestFit="1" customWidth="1"/>
    <col min="5124" max="5124" width="10.7109375" style="111" bestFit="1" customWidth="1"/>
    <col min="5125" max="5125" width="8.85546875" style="111" bestFit="1" customWidth="1"/>
    <col min="5126" max="5126" width="10.7109375" style="111" bestFit="1" customWidth="1"/>
    <col min="5127" max="5127" width="8.7109375" style="111" bestFit="1" customWidth="1"/>
    <col min="5128" max="5128" width="8.85546875" style="111" bestFit="1" customWidth="1"/>
    <col min="5129" max="5129" width="10.7109375" style="111" bestFit="1" customWidth="1"/>
    <col min="5130" max="5133" width="9.28515625" style="111" customWidth="1"/>
    <col min="5134" max="5134" width="5.5703125" style="111" customWidth="1"/>
    <col min="5135" max="5376" width="9.140625" style="111"/>
    <col min="5377" max="5377" width="6.28515625" style="111" customWidth="1"/>
    <col min="5378" max="5378" width="29.7109375" style="111" bestFit="1" customWidth="1"/>
    <col min="5379" max="5379" width="8" style="111" bestFit="1" customWidth="1"/>
    <col min="5380" max="5380" width="10.7109375" style="111" bestFit="1" customWidth="1"/>
    <col min="5381" max="5381" width="8.85546875" style="111" bestFit="1" customWidth="1"/>
    <col min="5382" max="5382" width="10.7109375" style="111" bestFit="1" customWidth="1"/>
    <col min="5383" max="5383" width="8.7109375" style="111" bestFit="1" customWidth="1"/>
    <col min="5384" max="5384" width="8.85546875" style="111" bestFit="1" customWidth="1"/>
    <col min="5385" max="5385" width="10.7109375" style="111" bestFit="1" customWidth="1"/>
    <col min="5386" max="5389" width="9.28515625" style="111" customWidth="1"/>
    <col min="5390" max="5390" width="5.5703125" style="111" customWidth="1"/>
    <col min="5391" max="5632" width="9.140625" style="111"/>
    <col min="5633" max="5633" width="6.28515625" style="111" customWidth="1"/>
    <col min="5634" max="5634" width="29.7109375" style="111" bestFit="1" customWidth="1"/>
    <col min="5635" max="5635" width="8" style="111" bestFit="1" customWidth="1"/>
    <col min="5636" max="5636" width="10.7109375" style="111" bestFit="1" customWidth="1"/>
    <col min="5637" max="5637" width="8.85546875" style="111" bestFit="1" customWidth="1"/>
    <col min="5638" max="5638" width="10.7109375" style="111" bestFit="1" customWidth="1"/>
    <col min="5639" max="5639" width="8.7109375" style="111" bestFit="1" customWidth="1"/>
    <col min="5640" max="5640" width="8.85546875" style="111" bestFit="1" customWidth="1"/>
    <col min="5641" max="5641" width="10.7109375" style="111" bestFit="1" customWidth="1"/>
    <col min="5642" max="5645" width="9.28515625" style="111" customWidth="1"/>
    <col min="5646" max="5646" width="5.5703125" style="111" customWidth="1"/>
    <col min="5647" max="5888" width="9.140625" style="111"/>
    <col min="5889" max="5889" width="6.28515625" style="111" customWidth="1"/>
    <col min="5890" max="5890" width="29.7109375" style="111" bestFit="1" customWidth="1"/>
    <col min="5891" max="5891" width="8" style="111" bestFit="1" customWidth="1"/>
    <col min="5892" max="5892" width="10.7109375" style="111" bestFit="1" customWidth="1"/>
    <col min="5893" max="5893" width="8.85546875" style="111" bestFit="1" customWidth="1"/>
    <col min="5894" max="5894" width="10.7109375" style="111" bestFit="1" customWidth="1"/>
    <col min="5895" max="5895" width="8.7109375" style="111" bestFit="1" customWidth="1"/>
    <col min="5896" max="5896" width="8.85546875" style="111" bestFit="1" customWidth="1"/>
    <col min="5897" max="5897" width="10.7109375" style="111" bestFit="1" customWidth="1"/>
    <col min="5898" max="5901" width="9.28515625" style="111" customWidth="1"/>
    <col min="5902" max="5902" width="5.5703125" style="111" customWidth="1"/>
    <col min="5903" max="6144" width="9.140625" style="111"/>
    <col min="6145" max="6145" width="6.28515625" style="111" customWidth="1"/>
    <col min="6146" max="6146" width="29.7109375" style="111" bestFit="1" customWidth="1"/>
    <col min="6147" max="6147" width="8" style="111" bestFit="1" customWidth="1"/>
    <col min="6148" max="6148" width="10.7109375" style="111" bestFit="1" customWidth="1"/>
    <col min="6149" max="6149" width="8.85546875" style="111" bestFit="1" customWidth="1"/>
    <col min="6150" max="6150" width="10.7109375" style="111" bestFit="1" customWidth="1"/>
    <col min="6151" max="6151" width="8.7109375" style="111" bestFit="1" customWidth="1"/>
    <col min="6152" max="6152" width="8.85546875" style="111" bestFit="1" customWidth="1"/>
    <col min="6153" max="6153" width="10.7109375" style="111" bestFit="1" customWidth="1"/>
    <col min="6154" max="6157" width="9.28515625" style="111" customWidth="1"/>
    <col min="6158" max="6158" width="5.5703125" style="111" customWidth="1"/>
    <col min="6159" max="6400" width="9.140625" style="111"/>
    <col min="6401" max="6401" width="6.28515625" style="111" customWidth="1"/>
    <col min="6402" max="6402" width="29.7109375" style="111" bestFit="1" customWidth="1"/>
    <col min="6403" max="6403" width="8" style="111" bestFit="1" customWidth="1"/>
    <col min="6404" max="6404" width="10.7109375" style="111" bestFit="1" customWidth="1"/>
    <col min="6405" max="6405" width="8.85546875" style="111" bestFit="1" customWidth="1"/>
    <col min="6406" max="6406" width="10.7109375" style="111" bestFit="1" customWidth="1"/>
    <col min="6407" max="6407" width="8.7109375" style="111" bestFit="1" customWidth="1"/>
    <col min="6408" max="6408" width="8.85546875" style="111" bestFit="1" customWidth="1"/>
    <col min="6409" max="6409" width="10.7109375" style="111" bestFit="1" customWidth="1"/>
    <col min="6410" max="6413" width="9.28515625" style="111" customWidth="1"/>
    <col min="6414" max="6414" width="5.5703125" style="111" customWidth="1"/>
    <col min="6415" max="6656" width="9.140625" style="111"/>
    <col min="6657" max="6657" width="6.28515625" style="111" customWidth="1"/>
    <col min="6658" max="6658" width="29.7109375" style="111" bestFit="1" customWidth="1"/>
    <col min="6659" max="6659" width="8" style="111" bestFit="1" customWidth="1"/>
    <col min="6660" max="6660" width="10.7109375" style="111" bestFit="1" customWidth="1"/>
    <col min="6661" max="6661" width="8.85546875" style="111" bestFit="1" customWidth="1"/>
    <col min="6662" max="6662" width="10.7109375" style="111" bestFit="1" customWidth="1"/>
    <col min="6663" max="6663" width="8.7109375" style="111" bestFit="1" customWidth="1"/>
    <col min="6664" max="6664" width="8.85546875" style="111" bestFit="1" customWidth="1"/>
    <col min="6665" max="6665" width="10.7109375" style="111" bestFit="1" customWidth="1"/>
    <col min="6666" max="6669" width="9.28515625" style="111" customWidth="1"/>
    <col min="6670" max="6670" width="5.5703125" style="111" customWidth="1"/>
    <col min="6671" max="6912" width="9.140625" style="111"/>
    <col min="6913" max="6913" width="6.28515625" style="111" customWidth="1"/>
    <col min="6914" max="6914" width="29.7109375" style="111" bestFit="1" customWidth="1"/>
    <col min="6915" max="6915" width="8" style="111" bestFit="1" customWidth="1"/>
    <col min="6916" max="6916" width="10.7109375" style="111" bestFit="1" customWidth="1"/>
    <col min="6917" max="6917" width="8.85546875" style="111" bestFit="1" customWidth="1"/>
    <col min="6918" max="6918" width="10.7109375" style="111" bestFit="1" customWidth="1"/>
    <col min="6919" max="6919" width="8.7109375" style="111" bestFit="1" customWidth="1"/>
    <col min="6920" max="6920" width="8.85546875" style="111" bestFit="1" customWidth="1"/>
    <col min="6921" max="6921" width="10.7109375" style="111" bestFit="1" customWidth="1"/>
    <col min="6922" max="6925" width="9.28515625" style="111" customWidth="1"/>
    <col min="6926" max="6926" width="5.5703125" style="111" customWidth="1"/>
    <col min="6927" max="7168" width="9.140625" style="111"/>
    <col min="7169" max="7169" width="6.28515625" style="111" customWidth="1"/>
    <col min="7170" max="7170" width="29.7109375" style="111" bestFit="1" customWidth="1"/>
    <col min="7171" max="7171" width="8" style="111" bestFit="1" customWidth="1"/>
    <col min="7172" max="7172" width="10.7109375" style="111" bestFit="1" customWidth="1"/>
    <col min="7173" max="7173" width="8.85546875" style="111" bestFit="1" customWidth="1"/>
    <col min="7174" max="7174" width="10.7109375" style="111" bestFit="1" customWidth="1"/>
    <col min="7175" max="7175" width="8.7109375" style="111" bestFit="1" customWidth="1"/>
    <col min="7176" max="7176" width="8.85546875" style="111" bestFit="1" customWidth="1"/>
    <col min="7177" max="7177" width="10.7109375" style="111" bestFit="1" customWidth="1"/>
    <col min="7178" max="7181" width="9.28515625" style="111" customWidth="1"/>
    <col min="7182" max="7182" width="5.5703125" style="111" customWidth="1"/>
    <col min="7183" max="7424" width="9.140625" style="111"/>
    <col min="7425" max="7425" width="6.28515625" style="111" customWidth="1"/>
    <col min="7426" max="7426" width="29.7109375" style="111" bestFit="1" customWidth="1"/>
    <col min="7427" max="7427" width="8" style="111" bestFit="1" customWidth="1"/>
    <col min="7428" max="7428" width="10.7109375" style="111" bestFit="1" customWidth="1"/>
    <col min="7429" max="7429" width="8.85546875" style="111" bestFit="1" customWidth="1"/>
    <col min="7430" max="7430" width="10.7109375" style="111" bestFit="1" customWidth="1"/>
    <col min="7431" max="7431" width="8.7109375" style="111" bestFit="1" customWidth="1"/>
    <col min="7432" max="7432" width="8.85546875" style="111" bestFit="1" customWidth="1"/>
    <col min="7433" max="7433" width="10.7109375" style="111" bestFit="1" customWidth="1"/>
    <col min="7434" max="7437" width="9.28515625" style="111" customWidth="1"/>
    <col min="7438" max="7438" width="5.5703125" style="111" customWidth="1"/>
    <col min="7439" max="7680" width="9.140625" style="111"/>
    <col min="7681" max="7681" width="6.28515625" style="111" customWidth="1"/>
    <col min="7682" max="7682" width="29.7109375" style="111" bestFit="1" customWidth="1"/>
    <col min="7683" max="7683" width="8" style="111" bestFit="1" customWidth="1"/>
    <col min="7684" max="7684" width="10.7109375" style="111" bestFit="1" customWidth="1"/>
    <col min="7685" max="7685" width="8.85546875" style="111" bestFit="1" customWidth="1"/>
    <col min="7686" max="7686" width="10.7109375" style="111" bestFit="1" customWidth="1"/>
    <col min="7687" max="7687" width="8.7109375" style="111" bestFit="1" customWidth="1"/>
    <col min="7688" max="7688" width="8.85546875" style="111" bestFit="1" customWidth="1"/>
    <col min="7689" max="7689" width="10.7109375" style="111" bestFit="1" customWidth="1"/>
    <col min="7690" max="7693" width="9.28515625" style="111" customWidth="1"/>
    <col min="7694" max="7694" width="5.5703125" style="111" customWidth="1"/>
    <col min="7695" max="7936" width="9.140625" style="111"/>
    <col min="7937" max="7937" width="6.28515625" style="111" customWidth="1"/>
    <col min="7938" max="7938" width="29.7109375" style="111" bestFit="1" customWidth="1"/>
    <col min="7939" max="7939" width="8" style="111" bestFit="1" customWidth="1"/>
    <col min="7940" max="7940" width="10.7109375" style="111" bestFit="1" customWidth="1"/>
    <col min="7941" max="7941" width="8.85546875" style="111" bestFit="1" customWidth="1"/>
    <col min="7942" max="7942" width="10.7109375" style="111" bestFit="1" customWidth="1"/>
    <col min="7943" max="7943" width="8.7109375" style="111" bestFit="1" customWidth="1"/>
    <col min="7944" max="7944" width="8.85546875" style="111" bestFit="1" customWidth="1"/>
    <col min="7945" max="7945" width="10.7109375" style="111" bestFit="1" customWidth="1"/>
    <col min="7946" max="7949" width="9.28515625" style="111" customWidth="1"/>
    <col min="7950" max="7950" width="5.5703125" style="111" customWidth="1"/>
    <col min="7951" max="8192" width="9.140625" style="111"/>
    <col min="8193" max="8193" width="6.28515625" style="111" customWidth="1"/>
    <col min="8194" max="8194" width="29.7109375" style="111" bestFit="1" customWidth="1"/>
    <col min="8195" max="8195" width="8" style="111" bestFit="1" customWidth="1"/>
    <col min="8196" max="8196" width="10.7109375" style="111" bestFit="1" customWidth="1"/>
    <col min="8197" max="8197" width="8.85546875" style="111" bestFit="1" customWidth="1"/>
    <col min="8198" max="8198" width="10.7109375" style="111" bestFit="1" customWidth="1"/>
    <col min="8199" max="8199" width="8.7109375" style="111" bestFit="1" customWidth="1"/>
    <col min="8200" max="8200" width="8.85546875" style="111" bestFit="1" customWidth="1"/>
    <col min="8201" max="8201" width="10.7109375" style="111" bestFit="1" customWidth="1"/>
    <col min="8202" max="8205" width="9.28515625" style="111" customWidth="1"/>
    <col min="8206" max="8206" width="5.5703125" style="111" customWidth="1"/>
    <col min="8207" max="8448" width="9.140625" style="111"/>
    <col min="8449" max="8449" width="6.28515625" style="111" customWidth="1"/>
    <col min="8450" max="8450" width="29.7109375" style="111" bestFit="1" customWidth="1"/>
    <col min="8451" max="8451" width="8" style="111" bestFit="1" customWidth="1"/>
    <col min="8452" max="8452" width="10.7109375" style="111" bestFit="1" customWidth="1"/>
    <col min="8453" max="8453" width="8.85546875" style="111" bestFit="1" customWidth="1"/>
    <col min="8454" max="8454" width="10.7109375" style="111" bestFit="1" customWidth="1"/>
    <col min="8455" max="8455" width="8.7109375" style="111" bestFit="1" customWidth="1"/>
    <col min="8456" max="8456" width="8.85546875" style="111" bestFit="1" customWidth="1"/>
    <col min="8457" max="8457" width="10.7109375" style="111" bestFit="1" customWidth="1"/>
    <col min="8458" max="8461" width="9.28515625" style="111" customWidth="1"/>
    <col min="8462" max="8462" width="5.5703125" style="111" customWidth="1"/>
    <col min="8463" max="8704" width="9.140625" style="111"/>
    <col min="8705" max="8705" width="6.28515625" style="111" customWidth="1"/>
    <col min="8706" max="8706" width="29.7109375" style="111" bestFit="1" customWidth="1"/>
    <col min="8707" max="8707" width="8" style="111" bestFit="1" customWidth="1"/>
    <col min="8708" max="8708" width="10.7109375" style="111" bestFit="1" customWidth="1"/>
    <col min="8709" max="8709" width="8.85546875" style="111" bestFit="1" customWidth="1"/>
    <col min="8710" max="8710" width="10.7109375" style="111" bestFit="1" customWidth="1"/>
    <col min="8711" max="8711" width="8.7109375" style="111" bestFit="1" customWidth="1"/>
    <col min="8712" max="8712" width="8.85546875" style="111" bestFit="1" customWidth="1"/>
    <col min="8713" max="8713" width="10.7109375" style="111" bestFit="1" customWidth="1"/>
    <col min="8714" max="8717" width="9.28515625" style="111" customWidth="1"/>
    <col min="8718" max="8718" width="5.5703125" style="111" customWidth="1"/>
    <col min="8719" max="8960" width="9.140625" style="111"/>
    <col min="8961" max="8961" width="6.28515625" style="111" customWidth="1"/>
    <col min="8962" max="8962" width="29.7109375" style="111" bestFit="1" customWidth="1"/>
    <col min="8963" max="8963" width="8" style="111" bestFit="1" customWidth="1"/>
    <col min="8964" max="8964" width="10.7109375" style="111" bestFit="1" customWidth="1"/>
    <col min="8965" max="8965" width="8.85546875" style="111" bestFit="1" customWidth="1"/>
    <col min="8966" max="8966" width="10.7109375" style="111" bestFit="1" customWidth="1"/>
    <col min="8967" max="8967" width="8.7109375" style="111" bestFit="1" customWidth="1"/>
    <col min="8968" max="8968" width="8.85546875" style="111" bestFit="1" customWidth="1"/>
    <col min="8969" max="8969" width="10.7109375" style="111" bestFit="1" customWidth="1"/>
    <col min="8970" max="8973" width="9.28515625" style="111" customWidth="1"/>
    <col min="8974" max="8974" width="5.5703125" style="111" customWidth="1"/>
    <col min="8975" max="9216" width="9.140625" style="111"/>
    <col min="9217" max="9217" width="6.28515625" style="111" customWidth="1"/>
    <col min="9218" max="9218" width="29.7109375" style="111" bestFit="1" customWidth="1"/>
    <col min="9219" max="9219" width="8" style="111" bestFit="1" customWidth="1"/>
    <col min="9220" max="9220" width="10.7109375" style="111" bestFit="1" customWidth="1"/>
    <col min="9221" max="9221" width="8.85546875" style="111" bestFit="1" customWidth="1"/>
    <col min="9222" max="9222" width="10.7109375" style="111" bestFit="1" customWidth="1"/>
    <col min="9223" max="9223" width="8.7109375" style="111" bestFit="1" customWidth="1"/>
    <col min="9224" max="9224" width="8.85546875" style="111" bestFit="1" customWidth="1"/>
    <col min="9225" max="9225" width="10.7109375" style="111" bestFit="1" customWidth="1"/>
    <col min="9226" max="9229" width="9.28515625" style="111" customWidth="1"/>
    <col min="9230" max="9230" width="5.5703125" style="111" customWidth="1"/>
    <col min="9231" max="9472" width="9.140625" style="111"/>
    <col min="9473" max="9473" width="6.28515625" style="111" customWidth="1"/>
    <col min="9474" max="9474" width="29.7109375" style="111" bestFit="1" customWidth="1"/>
    <col min="9475" max="9475" width="8" style="111" bestFit="1" customWidth="1"/>
    <col min="9476" max="9476" width="10.7109375" style="111" bestFit="1" customWidth="1"/>
    <col min="9477" max="9477" width="8.85546875" style="111" bestFit="1" customWidth="1"/>
    <col min="9478" max="9478" width="10.7109375" style="111" bestFit="1" customWidth="1"/>
    <col min="9479" max="9479" width="8.7109375" style="111" bestFit="1" customWidth="1"/>
    <col min="9480" max="9480" width="8.85546875" style="111" bestFit="1" customWidth="1"/>
    <col min="9481" max="9481" width="10.7109375" style="111" bestFit="1" customWidth="1"/>
    <col min="9482" max="9485" width="9.28515625" style="111" customWidth="1"/>
    <col min="9486" max="9486" width="5.5703125" style="111" customWidth="1"/>
    <col min="9487" max="9728" width="9.140625" style="111"/>
    <col min="9729" max="9729" width="6.28515625" style="111" customWidth="1"/>
    <col min="9730" max="9730" width="29.7109375" style="111" bestFit="1" customWidth="1"/>
    <col min="9731" max="9731" width="8" style="111" bestFit="1" customWidth="1"/>
    <col min="9732" max="9732" width="10.7109375" style="111" bestFit="1" customWidth="1"/>
    <col min="9733" max="9733" width="8.85546875" style="111" bestFit="1" customWidth="1"/>
    <col min="9734" max="9734" width="10.7109375" style="111" bestFit="1" customWidth="1"/>
    <col min="9735" max="9735" width="8.7109375" style="111" bestFit="1" customWidth="1"/>
    <col min="9736" max="9736" width="8.85546875" style="111" bestFit="1" customWidth="1"/>
    <col min="9737" max="9737" width="10.7109375" style="111" bestFit="1" customWidth="1"/>
    <col min="9738" max="9741" width="9.28515625" style="111" customWidth="1"/>
    <col min="9742" max="9742" width="5.5703125" style="111" customWidth="1"/>
    <col min="9743" max="9984" width="9.140625" style="111"/>
    <col min="9985" max="9985" width="6.28515625" style="111" customWidth="1"/>
    <col min="9986" max="9986" width="29.7109375" style="111" bestFit="1" customWidth="1"/>
    <col min="9987" max="9987" width="8" style="111" bestFit="1" customWidth="1"/>
    <col min="9988" max="9988" width="10.7109375" style="111" bestFit="1" customWidth="1"/>
    <col min="9989" max="9989" width="8.85546875" style="111" bestFit="1" customWidth="1"/>
    <col min="9990" max="9990" width="10.7109375" style="111" bestFit="1" customWidth="1"/>
    <col min="9991" max="9991" width="8.7109375" style="111" bestFit="1" customWidth="1"/>
    <col min="9992" max="9992" width="8.85546875" style="111" bestFit="1" customWidth="1"/>
    <col min="9993" max="9993" width="10.7109375" style="111" bestFit="1" customWidth="1"/>
    <col min="9994" max="9997" width="9.28515625" style="111" customWidth="1"/>
    <col min="9998" max="9998" width="5.5703125" style="111" customWidth="1"/>
    <col min="9999" max="10240" width="9.140625" style="111"/>
    <col min="10241" max="10241" width="6.28515625" style="111" customWidth="1"/>
    <col min="10242" max="10242" width="29.7109375" style="111" bestFit="1" customWidth="1"/>
    <col min="10243" max="10243" width="8" style="111" bestFit="1" customWidth="1"/>
    <col min="10244" max="10244" width="10.7109375" style="111" bestFit="1" customWidth="1"/>
    <col min="10245" max="10245" width="8.85546875" style="111" bestFit="1" customWidth="1"/>
    <col min="10246" max="10246" width="10.7109375" style="111" bestFit="1" customWidth="1"/>
    <col min="10247" max="10247" width="8.7109375" style="111" bestFit="1" customWidth="1"/>
    <col min="10248" max="10248" width="8.85546875" style="111" bestFit="1" customWidth="1"/>
    <col min="10249" max="10249" width="10.7109375" style="111" bestFit="1" customWidth="1"/>
    <col min="10250" max="10253" width="9.28515625" style="111" customWidth="1"/>
    <col min="10254" max="10254" width="5.5703125" style="111" customWidth="1"/>
    <col min="10255" max="10496" width="9.140625" style="111"/>
    <col min="10497" max="10497" width="6.28515625" style="111" customWidth="1"/>
    <col min="10498" max="10498" width="29.7109375" style="111" bestFit="1" customWidth="1"/>
    <col min="10499" max="10499" width="8" style="111" bestFit="1" customWidth="1"/>
    <col min="10500" max="10500" width="10.7109375" style="111" bestFit="1" customWidth="1"/>
    <col min="10501" max="10501" width="8.85546875" style="111" bestFit="1" customWidth="1"/>
    <col min="10502" max="10502" width="10.7109375" style="111" bestFit="1" customWidth="1"/>
    <col min="10503" max="10503" width="8.7109375" style="111" bestFit="1" customWidth="1"/>
    <col min="10504" max="10504" width="8.85546875" style="111" bestFit="1" customWidth="1"/>
    <col min="10505" max="10505" width="10.7109375" style="111" bestFit="1" customWidth="1"/>
    <col min="10506" max="10509" width="9.28515625" style="111" customWidth="1"/>
    <col min="10510" max="10510" width="5.5703125" style="111" customWidth="1"/>
    <col min="10511" max="10752" width="9.140625" style="111"/>
    <col min="10753" max="10753" width="6.28515625" style="111" customWidth="1"/>
    <col min="10754" max="10754" width="29.7109375" style="111" bestFit="1" customWidth="1"/>
    <col min="10755" max="10755" width="8" style="111" bestFit="1" customWidth="1"/>
    <col min="10756" max="10756" width="10.7109375" style="111" bestFit="1" customWidth="1"/>
    <col min="10757" max="10757" width="8.85546875" style="111" bestFit="1" customWidth="1"/>
    <col min="10758" max="10758" width="10.7109375" style="111" bestFit="1" customWidth="1"/>
    <col min="10759" max="10759" width="8.7109375" style="111" bestFit="1" customWidth="1"/>
    <col min="10760" max="10760" width="8.85546875" style="111" bestFit="1" customWidth="1"/>
    <col min="10761" max="10761" width="10.7109375" style="111" bestFit="1" customWidth="1"/>
    <col min="10762" max="10765" width="9.28515625" style="111" customWidth="1"/>
    <col min="10766" max="10766" width="5.5703125" style="111" customWidth="1"/>
    <col min="10767" max="11008" width="9.140625" style="111"/>
    <col min="11009" max="11009" width="6.28515625" style="111" customWidth="1"/>
    <col min="11010" max="11010" width="29.7109375" style="111" bestFit="1" customWidth="1"/>
    <col min="11011" max="11011" width="8" style="111" bestFit="1" customWidth="1"/>
    <col min="11012" max="11012" width="10.7109375" style="111" bestFit="1" customWidth="1"/>
    <col min="11013" max="11013" width="8.85546875" style="111" bestFit="1" customWidth="1"/>
    <col min="11014" max="11014" width="10.7109375" style="111" bestFit="1" customWidth="1"/>
    <col min="11015" max="11015" width="8.7109375" style="111" bestFit="1" customWidth="1"/>
    <col min="11016" max="11016" width="8.85546875" style="111" bestFit="1" customWidth="1"/>
    <col min="11017" max="11017" width="10.7109375" style="111" bestFit="1" customWidth="1"/>
    <col min="11018" max="11021" width="9.28515625" style="111" customWidth="1"/>
    <col min="11022" max="11022" width="5.5703125" style="111" customWidth="1"/>
    <col min="11023" max="11264" width="9.140625" style="111"/>
    <col min="11265" max="11265" width="6.28515625" style="111" customWidth="1"/>
    <col min="11266" max="11266" width="29.7109375" style="111" bestFit="1" customWidth="1"/>
    <col min="11267" max="11267" width="8" style="111" bestFit="1" customWidth="1"/>
    <col min="11268" max="11268" width="10.7109375" style="111" bestFit="1" customWidth="1"/>
    <col min="11269" max="11269" width="8.85546875" style="111" bestFit="1" customWidth="1"/>
    <col min="11270" max="11270" width="10.7109375" style="111" bestFit="1" customWidth="1"/>
    <col min="11271" max="11271" width="8.7109375" style="111" bestFit="1" customWidth="1"/>
    <col min="11272" max="11272" width="8.85546875" style="111" bestFit="1" customWidth="1"/>
    <col min="11273" max="11273" width="10.7109375" style="111" bestFit="1" customWidth="1"/>
    <col min="11274" max="11277" width="9.28515625" style="111" customWidth="1"/>
    <col min="11278" max="11278" width="5.5703125" style="111" customWidth="1"/>
    <col min="11279" max="11520" width="9.140625" style="111"/>
    <col min="11521" max="11521" width="6.28515625" style="111" customWidth="1"/>
    <col min="11522" max="11522" width="29.7109375" style="111" bestFit="1" customWidth="1"/>
    <col min="11523" max="11523" width="8" style="111" bestFit="1" customWidth="1"/>
    <col min="11524" max="11524" width="10.7109375" style="111" bestFit="1" customWidth="1"/>
    <col min="11525" max="11525" width="8.85546875" style="111" bestFit="1" customWidth="1"/>
    <col min="11526" max="11526" width="10.7109375" style="111" bestFit="1" customWidth="1"/>
    <col min="11527" max="11527" width="8.7109375" style="111" bestFit="1" customWidth="1"/>
    <col min="11528" max="11528" width="8.85546875" style="111" bestFit="1" customWidth="1"/>
    <col min="11529" max="11529" width="10.7109375" style="111" bestFit="1" customWidth="1"/>
    <col min="11530" max="11533" width="9.28515625" style="111" customWidth="1"/>
    <col min="11534" max="11534" width="5.5703125" style="111" customWidth="1"/>
    <col min="11535" max="11776" width="9.140625" style="111"/>
    <col min="11777" max="11777" width="6.28515625" style="111" customWidth="1"/>
    <col min="11778" max="11778" width="29.7109375" style="111" bestFit="1" customWidth="1"/>
    <col min="11779" max="11779" width="8" style="111" bestFit="1" customWidth="1"/>
    <col min="11780" max="11780" width="10.7109375" style="111" bestFit="1" customWidth="1"/>
    <col min="11781" max="11781" width="8.85546875" style="111" bestFit="1" customWidth="1"/>
    <col min="11782" max="11782" width="10.7109375" style="111" bestFit="1" customWidth="1"/>
    <col min="11783" max="11783" width="8.7109375" style="111" bestFit="1" customWidth="1"/>
    <col min="11784" max="11784" width="8.85546875" style="111" bestFit="1" customWidth="1"/>
    <col min="11785" max="11785" width="10.7109375" style="111" bestFit="1" customWidth="1"/>
    <col min="11786" max="11789" width="9.28515625" style="111" customWidth="1"/>
    <col min="11790" max="11790" width="5.5703125" style="111" customWidth="1"/>
    <col min="11791" max="12032" width="9.140625" style="111"/>
    <col min="12033" max="12033" width="6.28515625" style="111" customWidth="1"/>
    <col min="12034" max="12034" width="29.7109375" style="111" bestFit="1" customWidth="1"/>
    <col min="12035" max="12035" width="8" style="111" bestFit="1" customWidth="1"/>
    <col min="12036" max="12036" width="10.7109375" style="111" bestFit="1" customWidth="1"/>
    <col min="12037" max="12037" width="8.85546875" style="111" bestFit="1" customWidth="1"/>
    <col min="12038" max="12038" width="10.7109375" style="111" bestFit="1" customWidth="1"/>
    <col min="12039" max="12039" width="8.7109375" style="111" bestFit="1" customWidth="1"/>
    <col min="12040" max="12040" width="8.85546875" style="111" bestFit="1" customWidth="1"/>
    <col min="12041" max="12041" width="10.7109375" style="111" bestFit="1" customWidth="1"/>
    <col min="12042" max="12045" width="9.28515625" style="111" customWidth="1"/>
    <col min="12046" max="12046" width="5.5703125" style="111" customWidth="1"/>
    <col min="12047" max="12288" width="9.140625" style="111"/>
    <col min="12289" max="12289" width="6.28515625" style="111" customWidth="1"/>
    <col min="12290" max="12290" width="29.7109375" style="111" bestFit="1" customWidth="1"/>
    <col min="12291" max="12291" width="8" style="111" bestFit="1" customWidth="1"/>
    <col min="12292" max="12292" width="10.7109375" style="111" bestFit="1" customWidth="1"/>
    <col min="12293" max="12293" width="8.85546875" style="111" bestFit="1" customWidth="1"/>
    <col min="12294" max="12294" width="10.7109375" style="111" bestFit="1" customWidth="1"/>
    <col min="12295" max="12295" width="8.7109375" style="111" bestFit="1" customWidth="1"/>
    <col min="12296" max="12296" width="8.85546875" style="111" bestFit="1" customWidth="1"/>
    <col min="12297" max="12297" width="10.7109375" style="111" bestFit="1" customWidth="1"/>
    <col min="12298" max="12301" width="9.28515625" style="111" customWidth="1"/>
    <col min="12302" max="12302" width="5.5703125" style="111" customWidth="1"/>
    <col min="12303" max="12544" width="9.140625" style="111"/>
    <col min="12545" max="12545" width="6.28515625" style="111" customWidth="1"/>
    <col min="12546" max="12546" width="29.7109375" style="111" bestFit="1" customWidth="1"/>
    <col min="12547" max="12547" width="8" style="111" bestFit="1" customWidth="1"/>
    <col min="12548" max="12548" width="10.7109375" style="111" bestFit="1" customWidth="1"/>
    <col min="12549" max="12549" width="8.85546875" style="111" bestFit="1" customWidth="1"/>
    <col min="12550" max="12550" width="10.7109375" style="111" bestFit="1" customWidth="1"/>
    <col min="12551" max="12551" width="8.7109375" style="111" bestFit="1" customWidth="1"/>
    <col min="12552" max="12552" width="8.85546875" style="111" bestFit="1" customWidth="1"/>
    <col min="12553" max="12553" width="10.7109375" style="111" bestFit="1" customWidth="1"/>
    <col min="12554" max="12557" width="9.28515625" style="111" customWidth="1"/>
    <col min="12558" max="12558" width="5.5703125" style="111" customWidth="1"/>
    <col min="12559" max="12800" width="9.140625" style="111"/>
    <col min="12801" max="12801" width="6.28515625" style="111" customWidth="1"/>
    <col min="12802" max="12802" width="29.7109375" style="111" bestFit="1" customWidth="1"/>
    <col min="12803" max="12803" width="8" style="111" bestFit="1" customWidth="1"/>
    <col min="12804" max="12804" width="10.7109375" style="111" bestFit="1" customWidth="1"/>
    <col min="12805" max="12805" width="8.85546875" style="111" bestFit="1" customWidth="1"/>
    <col min="12806" max="12806" width="10.7109375" style="111" bestFit="1" customWidth="1"/>
    <col min="12807" max="12807" width="8.7109375" style="111" bestFit="1" customWidth="1"/>
    <col min="12808" max="12808" width="8.85546875" style="111" bestFit="1" customWidth="1"/>
    <col min="12809" max="12809" width="10.7109375" style="111" bestFit="1" customWidth="1"/>
    <col min="12810" max="12813" width="9.28515625" style="111" customWidth="1"/>
    <col min="12814" max="12814" width="5.5703125" style="111" customWidth="1"/>
    <col min="12815" max="13056" width="9.140625" style="111"/>
    <col min="13057" max="13057" width="6.28515625" style="111" customWidth="1"/>
    <col min="13058" max="13058" width="29.7109375" style="111" bestFit="1" customWidth="1"/>
    <col min="13059" max="13059" width="8" style="111" bestFit="1" customWidth="1"/>
    <col min="13060" max="13060" width="10.7109375" style="111" bestFit="1" customWidth="1"/>
    <col min="13061" max="13061" width="8.85546875" style="111" bestFit="1" customWidth="1"/>
    <col min="13062" max="13062" width="10.7109375" style="111" bestFit="1" customWidth="1"/>
    <col min="13063" max="13063" width="8.7109375" style="111" bestFit="1" customWidth="1"/>
    <col min="13064" max="13064" width="8.85546875" style="111" bestFit="1" customWidth="1"/>
    <col min="13065" max="13065" width="10.7109375" style="111" bestFit="1" customWidth="1"/>
    <col min="13066" max="13069" width="9.28515625" style="111" customWidth="1"/>
    <col min="13070" max="13070" width="5.5703125" style="111" customWidth="1"/>
    <col min="13071" max="13312" width="9.140625" style="111"/>
    <col min="13313" max="13313" width="6.28515625" style="111" customWidth="1"/>
    <col min="13314" max="13314" width="29.7109375" style="111" bestFit="1" customWidth="1"/>
    <col min="13315" max="13315" width="8" style="111" bestFit="1" customWidth="1"/>
    <col min="13316" max="13316" width="10.7109375" style="111" bestFit="1" customWidth="1"/>
    <col min="13317" max="13317" width="8.85546875" style="111" bestFit="1" customWidth="1"/>
    <col min="13318" max="13318" width="10.7109375" style="111" bestFit="1" customWidth="1"/>
    <col min="13319" max="13319" width="8.7109375" style="111" bestFit="1" customWidth="1"/>
    <col min="13320" max="13320" width="8.85546875" style="111" bestFit="1" customWidth="1"/>
    <col min="13321" max="13321" width="10.7109375" style="111" bestFit="1" customWidth="1"/>
    <col min="13322" max="13325" width="9.28515625" style="111" customWidth="1"/>
    <col min="13326" max="13326" width="5.5703125" style="111" customWidth="1"/>
    <col min="13327" max="13568" width="9.140625" style="111"/>
    <col min="13569" max="13569" width="6.28515625" style="111" customWidth="1"/>
    <col min="13570" max="13570" width="29.7109375" style="111" bestFit="1" customWidth="1"/>
    <col min="13571" max="13571" width="8" style="111" bestFit="1" customWidth="1"/>
    <col min="13572" max="13572" width="10.7109375" style="111" bestFit="1" customWidth="1"/>
    <col min="13573" max="13573" width="8.85546875" style="111" bestFit="1" customWidth="1"/>
    <col min="13574" max="13574" width="10.7109375" style="111" bestFit="1" customWidth="1"/>
    <col min="13575" max="13575" width="8.7109375" style="111" bestFit="1" customWidth="1"/>
    <col min="13576" max="13576" width="8.85546875" style="111" bestFit="1" customWidth="1"/>
    <col min="13577" max="13577" width="10.7109375" style="111" bestFit="1" customWidth="1"/>
    <col min="13578" max="13581" width="9.28515625" style="111" customWidth="1"/>
    <col min="13582" max="13582" width="5.5703125" style="111" customWidth="1"/>
    <col min="13583" max="13824" width="9.140625" style="111"/>
    <col min="13825" max="13825" width="6.28515625" style="111" customWidth="1"/>
    <col min="13826" max="13826" width="29.7109375" style="111" bestFit="1" customWidth="1"/>
    <col min="13827" max="13827" width="8" style="111" bestFit="1" customWidth="1"/>
    <col min="13828" max="13828" width="10.7109375" style="111" bestFit="1" customWidth="1"/>
    <col min="13829" max="13829" width="8.85546875" style="111" bestFit="1" customWidth="1"/>
    <col min="13830" max="13830" width="10.7109375" style="111" bestFit="1" customWidth="1"/>
    <col min="13831" max="13831" width="8.7109375" style="111" bestFit="1" customWidth="1"/>
    <col min="13832" max="13832" width="8.85546875" style="111" bestFit="1" customWidth="1"/>
    <col min="13833" max="13833" width="10.7109375" style="111" bestFit="1" customWidth="1"/>
    <col min="13834" max="13837" width="9.28515625" style="111" customWidth="1"/>
    <col min="13838" max="13838" width="5.5703125" style="111" customWidth="1"/>
    <col min="13839" max="14080" width="9.140625" style="111"/>
    <col min="14081" max="14081" width="6.28515625" style="111" customWidth="1"/>
    <col min="14082" max="14082" width="29.7109375" style="111" bestFit="1" customWidth="1"/>
    <col min="14083" max="14083" width="8" style="111" bestFit="1" customWidth="1"/>
    <col min="14084" max="14084" width="10.7109375" style="111" bestFit="1" customWidth="1"/>
    <col min="14085" max="14085" width="8.85546875" style="111" bestFit="1" customWidth="1"/>
    <col min="14086" max="14086" width="10.7109375" style="111" bestFit="1" customWidth="1"/>
    <col min="14087" max="14087" width="8.7109375" style="111" bestFit="1" customWidth="1"/>
    <col min="14088" max="14088" width="8.85546875" style="111" bestFit="1" customWidth="1"/>
    <col min="14089" max="14089" width="10.7109375" style="111" bestFit="1" customWidth="1"/>
    <col min="14090" max="14093" width="9.28515625" style="111" customWidth="1"/>
    <col min="14094" max="14094" width="5.5703125" style="111" customWidth="1"/>
    <col min="14095" max="14336" width="9.140625" style="111"/>
    <col min="14337" max="14337" width="6.28515625" style="111" customWidth="1"/>
    <col min="14338" max="14338" width="29.7109375" style="111" bestFit="1" customWidth="1"/>
    <col min="14339" max="14339" width="8" style="111" bestFit="1" customWidth="1"/>
    <col min="14340" max="14340" width="10.7109375" style="111" bestFit="1" customWidth="1"/>
    <col min="14341" max="14341" width="8.85546875" style="111" bestFit="1" customWidth="1"/>
    <col min="14342" max="14342" width="10.7109375" style="111" bestFit="1" customWidth="1"/>
    <col min="14343" max="14343" width="8.7109375" style="111" bestFit="1" customWidth="1"/>
    <col min="14344" max="14344" width="8.85546875" style="111" bestFit="1" customWidth="1"/>
    <col min="14345" max="14345" width="10.7109375" style="111" bestFit="1" customWidth="1"/>
    <col min="14346" max="14349" width="9.28515625" style="111" customWidth="1"/>
    <col min="14350" max="14350" width="5.5703125" style="111" customWidth="1"/>
    <col min="14351" max="14592" width="9.140625" style="111"/>
    <col min="14593" max="14593" width="6.28515625" style="111" customWidth="1"/>
    <col min="14594" max="14594" width="29.7109375" style="111" bestFit="1" customWidth="1"/>
    <col min="14595" max="14595" width="8" style="111" bestFit="1" customWidth="1"/>
    <col min="14596" max="14596" width="10.7109375" style="111" bestFit="1" customWidth="1"/>
    <col min="14597" max="14597" width="8.85546875" style="111" bestFit="1" customWidth="1"/>
    <col min="14598" max="14598" width="10.7109375" style="111" bestFit="1" customWidth="1"/>
    <col min="14599" max="14599" width="8.7109375" style="111" bestFit="1" customWidth="1"/>
    <col min="14600" max="14600" width="8.85546875" style="111" bestFit="1" customWidth="1"/>
    <col min="14601" max="14601" width="10.7109375" style="111" bestFit="1" customWidth="1"/>
    <col min="14602" max="14605" width="9.28515625" style="111" customWidth="1"/>
    <col min="14606" max="14606" width="5.5703125" style="111" customWidth="1"/>
    <col min="14607" max="14848" width="9.140625" style="111"/>
    <col min="14849" max="14849" width="6.28515625" style="111" customWidth="1"/>
    <col min="14850" max="14850" width="29.7109375" style="111" bestFit="1" customWidth="1"/>
    <col min="14851" max="14851" width="8" style="111" bestFit="1" customWidth="1"/>
    <col min="14852" max="14852" width="10.7109375" style="111" bestFit="1" customWidth="1"/>
    <col min="14853" max="14853" width="8.85546875" style="111" bestFit="1" customWidth="1"/>
    <col min="14854" max="14854" width="10.7109375" style="111" bestFit="1" customWidth="1"/>
    <col min="14855" max="14855" width="8.7109375" style="111" bestFit="1" customWidth="1"/>
    <col min="14856" max="14856" width="8.85546875" style="111" bestFit="1" customWidth="1"/>
    <col min="14857" max="14857" width="10.7109375" style="111" bestFit="1" customWidth="1"/>
    <col min="14858" max="14861" width="9.28515625" style="111" customWidth="1"/>
    <col min="14862" max="14862" width="5.5703125" style="111" customWidth="1"/>
    <col min="14863" max="15104" width="9.140625" style="111"/>
    <col min="15105" max="15105" width="6.28515625" style="111" customWidth="1"/>
    <col min="15106" max="15106" width="29.7109375" style="111" bestFit="1" customWidth="1"/>
    <col min="15107" max="15107" width="8" style="111" bestFit="1" customWidth="1"/>
    <col min="15108" max="15108" width="10.7109375" style="111" bestFit="1" customWidth="1"/>
    <col min="15109" max="15109" width="8.85546875" style="111" bestFit="1" customWidth="1"/>
    <col min="15110" max="15110" width="10.7109375" style="111" bestFit="1" customWidth="1"/>
    <col min="15111" max="15111" width="8.7109375" style="111" bestFit="1" customWidth="1"/>
    <col min="15112" max="15112" width="8.85546875" style="111" bestFit="1" customWidth="1"/>
    <col min="15113" max="15113" width="10.7109375" style="111" bestFit="1" customWidth="1"/>
    <col min="15114" max="15117" width="9.28515625" style="111" customWidth="1"/>
    <col min="15118" max="15118" width="5.5703125" style="111" customWidth="1"/>
    <col min="15119" max="15360" width="9.140625" style="111"/>
    <col min="15361" max="15361" width="6.28515625" style="111" customWidth="1"/>
    <col min="15362" max="15362" width="29.7109375" style="111" bestFit="1" customWidth="1"/>
    <col min="15363" max="15363" width="8" style="111" bestFit="1" customWidth="1"/>
    <col min="15364" max="15364" width="10.7109375" style="111" bestFit="1" customWidth="1"/>
    <col min="15365" max="15365" width="8.85546875" style="111" bestFit="1" customWidth="1"/>
    <col min="15366" max="15366" width="10.7109375" style="111" bestFit="1" customWidth="1"/>
    <col min="15367" max="15367" width="8.7109375" style="111" bestFit="1" customWidth="1"/>
    <col min="15368" max="15368" width="8.85546875" style="111" bestFit="1" customWidth="1"/>
    <col min="15369" max="15369" width="10.7109375" style="111" bestFit="1" customWidth="1"/>
    <col min="15370" max="15373" width="9.28515625" style="111" customWidth="1"/>
    <col min="15374" max="15374" width="5.5703125" style="111" customWidth="1"/>
    <col min="15375" max="15616" width="9.140625" style="111"/>
    <col min="15617" max="15617" width="6.28515625" style="111" customWidth="1"/>
    <col min="15618" max="15618" width="29.7109375" style="111" bestFit="1" customWidth="1"/>
    <col min="15619" max="15619" width="8" style="111" bestFit="1" customWidth="1"/>
    <col min="15620" max="15620" width="10.7109375" style="111" bestFit="1" customWidth="1"/>
    <col min="15621" max="15621" width="8.85546875" style="111" bestFit="1" customWidth="1"/>
    <col min="15622" max="15622" width="10.7109375" style="111" bestFit="1" customWidth="1"/>
    <col min="15623" max="15623" width="8.7109375" style="111" bestFit="1" customWidth="1"/>
    <col min="15624" max="15624" width="8.85546875" style="111" bestFit="1" customWidth="1"/>
    <col min="15625" max="15625" width="10.7109375" style="111" bestFit="1" customWidth="1"/>
    <col min="15626" max="15629" width="9.28515625" style="111" customWidth="1"/>
    <col min="15630" max="15630" width="5.5703125" style="111" customWidth="1"/>
    <col min="15631" max="15872" width="9.140625" style="111"/>
    <col min="15873" max="15873" width="6.28515625" style="111" customWidth="1"/>
    <col min="15874" max="15874" width="29.7109375" style="111" bestFit="1" customWidth="1"/>
    <col min="15875" max="15875" width="8" style="111" bestFit="1" customWidth="1"/>
    <col min="15876" max="15876" width="10.7109375" style="111" bestFit="1" customWidth="1"/>
    <col min="15877" max="15877" width="8.85546875" style="111" bestFit="1" customWidth="1"/>
    <col min="15878" max="15878" width="10.7109375" style="111" bestFit="1" customWidth="1"/>
    <col min="15879" max="15879" width="8.7109375" style="111" bestFit="1" customWidth="1"/>
    <col min="15880" max="15880" width="8.85546875" style="111" bestFit="1" customWidth="1"/>
    <col min="15881" max="15881" width="10.7109375" style="111" bestFit="1" customWidth="1"/>
    <col min="15882" max="15885" width="9.28515625" style="111" customWidth="1"/>
    <col min="15886" max="15886" width="5.5703125" style="111" customWidth="1"/>
    <col min="15887" max="16128" width="9.140625" style="111"/>
    <col min="16129" max="16129" width="6.28515625" style="111" customWidth="1"/>
    <col min="16130" max="16130" width="29.7109375" style="111" bestFit="1" customWidth="1"/>
    <col min="16131" max="16131" width="8" style="111" bestFit="1" customWidth="1"/>
    <col min="16132" max="16132" width="10.7109375" style="111" bestFit="1" customWidth="1"/>
    <col min="16133" max="16133" width="8.85546875" style="111" bestFit="1" customWidth="1"/>
    <col min="16134" max="16134" width="10.7109375" style="111" bestFit="1" customWidth="1"/>
    <col min="16135" max="16135" width="8.7109375" style="111" bestFit="1" customWidth="1"/>
    <col min="16136" max="16136" width="8.85546875" style="111" bestFit="1" customWidth="1"/>
    <col min="16137" max="16137" width="10.7109375" style="111" bestFit="1" customWidth="1"/>
    <col min="16138" max="16141" width="9.28515625" style="111" customWidth="1"/>
    <col min="16142" max="16142" width="5.5703125" style="111" customWidth="1"/>
    <col min="16143" max="16384" width="9.140625" style="111"/>
  </cols>
  <sheetData>
    <row r="1" spans="1:13">
      <c r="A1" s="1657" t="s">
        <v>1143</v>
      </c>
      <c r="B1" s="1657"/>
      <c r="C1" s="1657"/>
      <c r="D1" s="1657"/>
      <c r="E1" s="1657"/>
      <c r="F1" s="1657"/>
      <c r="G1" s="1657"/>
      <c r="H1" s="1657"/>
      <c r="I1" s="1657"/>
      <c r="J1" s="1657"/>
      <c r="K1" s="1657"/>
      <c r="L1" s="1657"/>
      <c r="M1" s="1657"/>
    </row>
    <row r="2" spans="1:13">
      <c r="A2" s="1657" t="s">
        <v>249</v>
      </c>
      <c r="B2" s="1657"/>
      <c r="C2" s="1657"/>
      <c r="D2" s="1657"/>
      <c r="E2" s="1657"/>
      <c r="F2" s="1657"/>
      <c r="G2" s="1657"/>
      <c r="H2" s="1657"/>
      <c r="I2" s="1657"/>
      <c r="J2" s="1657"/>
      <c r="K2" s="1657"/>
      <c r="L2" s="1657"/>
      <c r="M2" s="1657"/>
    </row>
    <row r="3" spans="1:13">
      <c r="A3" s="1657" t="s">
        <v>250</v>
      </c>
      <c r="B3" s="1657"/>
      <c r="C3" s="1657"/>
      <c r="D3" s="1657"/>
      <c r="E3" s="1657"/>
      <c r="F3" s="1657"/>
      <c r="G3" s="1657"/>
      <c r="H3" s="1657"/>
      <c r="I3" s="1657"/>
      <c r="J3" s="1657"/>
      <c r="K3" s="1657"/>
      <c r="L3" s="1657"/>
      <c r="M3" s="1657"/>
    </row>
    <row r="4" spans="1:13">
      <c r="A4" s="1657" t="s">
        <v>711</v>
      </c>
      <c r="B4" s="1657"/>
      <c r="C4" s="1657"/>
      <c r="D4" s="1657"/>
      <c r="E4" s="1657"/>
      <c r="F4" s="1657"/>
      <c r="G4" s="1657"/>
      <c r="H4" s="1657"/>
      <c r="I4" s="1657"/>
      <c r="J4" s="1657"/>
      <c r="K4" s="1657"/>
      <c r="L4" s="1657"/>
      <c r="M4" s="1657"/>
    </row>
    <row r="5" spans="1:13" ht="16.5" thickBot="1">
      <c r="A5" s="108"/>
      <c r="B5" s="108"/>
      <c r="C5" s="108"/>
      <c r="D5" s="108"/>
      <c r="E5" s="108"/>
      <c r="F5" s="108"/>
      <c r="G5" s="108"/>
      <c r="H5" s="108"/>
      <c r="I5" s="108"/>
      <c r="J5" s="599"/>
      <c r="K5" s="108"/>
      <c r="L5" s="599"/>
      <c r="M5" s="108"/>
    </row>
    <row r="6" spans="1:13" ht="24.75" customHeight="1" thickTop="1">
      <c r="A6" s="1669" t="s">
        <v>714</v>
      </c>
      <c r="B6" s="1658" t="s">
        <v>251</v>
      </c>
      <c r="C6" s="726" t="s">
        <v>252</v>
      </c>
      <c r="D6" s="727" t="s">
        <v>715</v>
      </c>
      <c r="E6" s="1660" t="s">
        <v>713</v>
      </c>
      <c r="F6" s="1661"/>
      <c r="G6" s="1662" t="s">
        <v>134</v>
      </c>
      <c r="H6" s="1663"/>
      <c r="I6" s="1664"/>
      <c r="J6" s="1665" t="s">
        <v>133</v>
      </c>
      <c r="K6" s="1666"/>
      <c r="L6" s="1666"/>
      <c r="M6" s="1667"/>
    </row>
    <row r="7" spans="1:13" ht="24.75" customHeight="1">
      <c r="A7" s="1670"/>
      <c r="B7" s="1659"/>
      <c r="C7" s="728" t="s">
        <v>253</v>
      </c>
      <c r="D7" s="485" t="s">
        <v>152</v>
      </c>
      <c r="E7" s="485" t="s">
        <v>153</v>
      </c>
      <c r="F7" s="485" t="s">
        <v>152</v>
      </c>
      <c r="G7" s="485" t="s">
        <v>154</v>
      </c>
      <c r="H7" s="485" t="s">
        <v>153</v>
      </c>
      <c r="I7" s="485" t="s">
        <v>152</v>
      </c>
      <c r="J7" s="1653" t="s">
        <v>254</v>
      </c>
      <c r="K7" s="1653" t="s">
        <v>255</v>
      </c>
      <c r="L7" s="1653" t="s">
        <v>256</v>
      </c>
      <c r="M7" s="1655" t="s">
        <v>257</v>
      </c>
    </row>
    <row r="8" spans="1:13" ht="24.75" customHeight="1">
      <c r="A8" s="1670"/>
      <c r="B8" s="729">
        <v>1</v>
      </c>
      <c r="C8" s="730">
        <v>2</v>
      </c>
      <c r="D8" s="729">
        <v>3</v>
      </c>
      <c r="E8" s="729">
        <v>4</v>
      </c>
      <c r="F8" s="729">
        <v>5</v>
      </c>
      <c r="G8" s="729">
        <v>6</v>
      </c>
      <c r="H8" s="729">
        <v>7</v>
      </c>
      <c r="I8" s="729">
        <v>8</v>
      </c>
      <c r="J8" s="1668"/>
      <c r="K8" s="1654"/>
      <c r="L8" s="1654"/>
      <c r="M8" s="1656"/>
    </row>
    <row r="9" spans="1:13" ht="24.75" customHeight="1">
      <c r="A9" s="608"/>
      <c r="B9" s="591" t="s">
        <v>161</v>
      </c>
      <c r="C9" s="633">
        <v>100</v>
      </c>
      <c r="D9" s="592">
        <v>421.4</v>
      </c>
      <c r="E9" s="592">
        <v>438.4</v>
      </c>
      <c r="F9" s="592">
        <v>441.1</v>
      </c>
      <c r="G9" s="592">
        <v>470.9</v>
      </c>
      <c r="H9" s="592">
        <v>474.8</v>
      </c>
      <c r="I9" s="592">
        <v>479.6</v>
      </c>
      <c r="J9" s="600">
        <v>4.674893213099196</v>
      </c>
      <c r="K9" s="592">
        <v>0.61587591240876804</v>
      </c>
      <c r="L9" s="600">
        <v>8.7281795511221958</v>
      </c>
      <c r="M9" s="593">
        <v>1.0109519797809554</v>
      </c>
    </row>
    <row r="10" spans="1:13" ht="24.75" customHeight="1">
      <c r="A10" s="609">
        <v>1</v>
      </c>
      <c r="B10" s="610" t="s">
        <v>258</v>
      </c>
      <c r="C10" s="634">
        <v>26.97</v>
      </c>
      <c r="D10" s="592">
        <v>335.9</v>
      </c>
      <c r="E10" s="592">
        <v>368.6</v>
      </c>
      <c r="F10" s="592">
        <v>368.6</v>
      </c>
      <c r="G10" s="592">
        <v>393.1</v>
      </c>
      <c r="H10" s="592">
        <v>393.1</v>
      </c>
      <c r="I10" s="592">
        <v>393.1</v>
      </c>
      <c r="J10" s="601">
        <v>9.7350401905329136</v>
      </c>
      <c r="K10" s="594">
        <v>0</v>
      </c>
      <c r="L10" s="601">
        <v>6.6467715680955024</v>
      </c>
      <c r="M10" s="595">
        <v>0</v>
      </c>
    </row>
    <row r="11" spans="1:13" ht="24.75" customHeight="1">
      <c r="A11" s="611"/>
      <c r="B11" s="612" t="s">
        <v>259</v>
      </c>
      <c r="C11" s="635">
        <v>9.8000000000000007</v>
      </c>
      <c r="D11" s="614">
        <v>310.8</v>
      </c>
      <c r="E11" s="614">
        <v>339.6</v>
      </c>
      <c r="F11" s="614">
        <v>339.6</v>
      </c>
      <c r="G11" s="614">
        <v>367</v>
      </c>
      <c r="H11" s="614">
        <v>367</v>
      </c>
      <c r="I11" s="614">
        <v>367</v>
      </c>
      <c r="J11" s="614">
        <v>9.2664092664092692</v>
      </c>
      <c r="K11" s="613">
        <v>0</v>
      </c>
      <c r="L11" s="614">
        <v>8.0683156654887966</v>
      </c>
      <c r="M11" s="616">
        <v>0</v>
      </c>
    </row>
    <row r="12" spans="1:13" ht="24.75" customHeight="1">
      <c r="A12" s="617"/>
      <c r="B12" s="618" t="s">
        <v>260</v>
      </c>
      <c r="C12" s="636">
        <v>17.170000000000002</v>
      </c>
      <c r="D12" s="605">
        <v>350.2</v>
      </c>
      <c r="E12" s="605">
        <v>385.1</v>
      </c>
      <c r="F12" s="605">
        <v>385.1</v>
      </c>
      <c r="G12" s="605">
        <v>408</v>
      </c>
      <c r="H12" s="605">
        <v>408</v>
      </c>
      <c r="I12" s="605">
        <v>408</v>
      </c>
      <c r="J12" s="656">
        <v>9.9657338663620862</v>
      </c>
      <c r="K12" s="604">
        <v>0</v>
      </c>
      <c r="L12" s="656">
        <v>5.946507400675145</v>
      </c>
      <c r="M12" s="607">
        <v>0</v>
      </c>
    </row>
    <row r="13" spans="1:13" ht="24.75" customHeight="1">
      <c r="A13" s="609">
        <v>1.1000000000000001</v>
      </c>
      <c r="B13" s="610" t="s">
        <v>261</v>
      </c>
      <c r="C13" s="637">
        <v>2.82</v>
      </c>
      <c r="D13" s="592">
        <v>423.2</v>
      </c>
      <c r="E13" s="592">
        <v>423.2</v>
      </c>
      <c r="F13" s="592">
        <v>423.2</v>
      </c>
      <c r="G13" s="592">
        <v>454.4</v>
      </c>
      <c r="H13" s="592">
        <v>454.4</v>
      </c>
      <c r="I13" s="592">
        <v>454.4</v>
      </c>
      <c r="J13" s="601">
        <v>0</v>
      </c>
      <c r="K13" s="594">
        <v>0</v>
      </c>
      <c r="L13" s="601">
        <v>7.3724007561436764</v>
      </c>
      <c r="M13" s="595">
        <v>0</v>
      </c>
    </row>
    <row r="14" spans="1:13" ht="24.75" customHeight="1">
      <c r="A14" s="611"/>
      <c r="B14" s="612" t="s">
        <v>259</v>
      </c>
      <c r="C14" s="635">
        <v>0.31</v>
      </c>
      <c r="D14" s="614">
        <v>350.7</v>
      </c>
      <c r="E14" s="614">
        <v>350.7</v>
      </c>
      <c r="F14" s="614">
        <v>350.7</v>
      </c>
      <c r="G14" s="614">
        <v>358.8</v>
      </c>
      <c r="H14" s="614">
        <v>358.8</v>
      </c>
      <c r="I14" s="614">
        <v>358.8</v>
      </c>
      <c r="J14" s="614">
        <v>0</v>
      </c>
      <c r="K14" s="613">
        <v>0</v>
      </c>
      <c r="L14" s="614">
        <v>2.3096663815226748</v>
      </c>
      <c r="M14" s="616">
        <v>0</v>
      </c>
    </row>
    <row r="15" spans="1:13" ht="24.75" customHeight="1">
      <c r="A15" s="617"/>
      <c r="B15" s="618" t="s">
        <v>260</v>
      </c>
      <c r="C15" s="636">
        <v>2.5099999999999998</v>
      </c>
      <c r="D15" s="605">
        <v>432</v>
      </c>
      <c r="E15" s="605">
        <v>432</v>
      </c>
      <c r="F15" s="605">
        <v>432</v>
      </c>
      <c r="G15" s="605">
        <v>466</v>
      </c>
      <c r="H15" s="605">
        <v>466</v>
      </c>
      <c r="I15" s="605">
        <v>466</v>
      </c>
      <c r="J15" s="656">
        <v>0</v>
      </c>
      <c r="K15" s="604">
        <v>0</v>
      </c>
      <c r="L15" s="656">
        <v>7.8703703703703667</v>
      </c>
      <c r="M15" s="607">
        <v>0</v>
      </c>
    </row>
    <row r="16" spans="1:13" ht="24.75" customHeight="1">
      <c r="A16" s="609">
        <v>1.2</v>
      </c>
      <c r="B16" s="610" t="s">
        <v>262</v>
      </c>
      <c r="C16" s="637">
        <v>1.1399999999999999</v>
      </c>
      <c r="D16" s="592">
        <v>350.3</v>
      </c>
      <c r="E16" s="592">
        <v>353.1</v>
      </c>
      <c r="F16" s="592">
        <v>353.1</v>
      </c>
      <c r="G16" s="592">
        <v>373.5</v>
      </c>
      <c r="H16" s="592">
        <v>373.5</v>
      </c>
      <c r="I16" s="592">
        <v>373.5</v>
      </c>
      <c r="J16" s="601">
        <v>0.79931487296602199</v>
      </c>
      <c r="K16" s="594">
        <v>0</v>
      </c>
      <c r="L16" s="601">
        <v>5.7774001699235242</v>
      </c>
      <c r="M16" s="595">
        <v>0</v>
      </c>
    </row>
    <row r="17" spans="1:16" ht="24.75" customHeight="1">
      <c r="A17" s="611"/>
      <c r="B17" s="612" t="s">
        <v>259</v>
      </c>
      <c r="C17" s="635">
        <v>0.19</v>
      </c>
      <c r="D17" s="614">
        <v>294.8</v>
      </c>
      <c r="E17" s="614">
        <v>297.2</v>
      </c>
      <c r="F17" s="614">
        <v>297.2</v>
      </c>
      <c r="G17" s="614">
        <v>310.5</v>
      </c>
      <c r="H17" s="614">
        <v>310.5</v>
      </c>
      <c r="I17" s="614">
        <v>310.5</v>
      </c>
      <c r="J17" s="614">
        <v>0.81411126187245486</v>
      </c>
      <c r="K17" s="613">
        <v>0</v>
      </c>
      <c r="L17" s="614">
        <v>4.4751009421265024</v>
      </c>
      <c r="M17" s="616">
        <v>0</v>
      </c>
    </row>
    <row r="18" spans="1:16" ht="24.75" customHeight="1">
      <c r="A18" s="617"/>
      <c r="B18" s="618" t="s">
        <v>260</v>
      </c>
      <c r="C18" s="636">
        <v>0.95</v>
      </c>
      <c r="D18" s="605">
        <v>361.4</v>
      </c>
      <c r="E18" s="605">
        <v>364.2</v>
      </c>
      <c r="F18" s="605">
        <v>364.2</v>
      </c>
      <c r="G18" s="605">
        <v>386</v>
      </c>
      <c r="H18" s="605">
        <v>386</v>
      </c>
      <c r="I18" s="605">
        <v>386</v>
      </c>
      <c r="J18" s="656">
        <v>0.77476480354179955</v>
      </c>
      <c r="K18" s="604">
        <v>0</v>
      </c>
      <c r="L18" s="656">
        <v>5.9857221306974111</v>
      </c>
      <c r="M18" s="607">
        <v>0</v>
      </c>
    </row>
    <row r="19" spans="1:16" ht="24.75" customHeight="1">
      <c r="A19" s="609">
        <v>1.3</v>
      </c>
      <c r="B19" s="610" t="s">
        <v>263</v>
      </c>
      <c r="C19" s="637">
        <v>0.55000000000000004</v>
      </c>
      <c r="D19" s="592">
        <v>473.2</v>
      </c>
      <c r="E19" s="592">
        <v>523.20000000000005</v>
      </c>
      <c r="F19" s="592">
        <v>523.20000000000005</v>
      </c>
      <c r="G19" s="592">
        <v>529.20000000000005</v>
      </c>
      <c r="H19" s="592">
        <v>529.20000000000005</v>
      </c>
      <c r="I19" s="592">
        <v>529.20000000000005</v>
      </c>
      <c r="J19" s="601">
        <v>10.56635672020289</v>
      </c>
      <c r="K19" s="594">
        <v>0</v>
      </c>
      <c r="L19" s="601">
        <v>1.1467889908256979</v>
      </c>
      <c r="M19" s="595">
        <v>0</v>
      </c>
    </row>
    <row r="20" spans="1:16" ht="24.75" customHeight="1">
      <c r="A20" s="611"/>
      <c r="B20" s="612" t="s">
        <v>259</v>
      </c>
      <c r="C20" s="635">
        <v>0.1</v>
      </c>
      <c r="D20" s="614">
        <v>365.9</v>
      </c>
      <c r="E20" s="614">
        <v>407.5</v>
      </c>
      <c r="F20" s="614">
        <v>407.5</v>
      </c>
      <c r="G20" s="614">
        <v>414.6</v>
      </c>
      <c r="H20" s="614">
        <v>414.6</v>
      </c>
      <c r="I20" s="614">
        <v>414.6</v>
      </c>
      <c r="J20" s="614">
        <v>11.369226564635142</v>
      </c>
      <c r="K20" s="613">
        <v>0</v>
      </c>
      <c r="L20" s="614">
        <v>1.7423312883435642</v>
      </c>
      <c r="M20" s="616">
        <v>0</v>
      </c>
    </row>
    <row r="21" spans="1:16" ht="24.75" customHeight="1">
      <c r="A21" s="617"/>
      <c r="B21" s="618" t="s">
        <v>260</v>
      </c>
      <c r="C21" s="636">
        <v>0.45</v>
      </c>
      <c r="D21" s="605">
        <v>497.7</v>
      </c>
      <c r="E21" s="605">
        <v>549.70000000000005</v>
      </c>
      <c r="F21" s="605">
        <v>549.70000000000005</v>
      </c>
      <c r="G21" s="605">
        <v>555.5</v>
      </c>
      <c r="H21" s="605">
        <v>555.5</v>
      </c>
      <c r="I21" s="605">
        <v>555.5</v>
      </c>
      <c r="J21" s="656">
        <v>10.448061080972494</v>
      </c>
      <c r="K21" s="604">
        <v>0</v>
      </c>
      <c r="L21" s="656">
        <v>1.0551209750773154</v>
      </c>
      <c r="M21" s="607">
        <v>0</v>
      </c>
    </row>
    <row r="22" spans="1:16" ht="24.75" customHeight="1">
      <c r="A22" s="609">
        <v>1.4</v>
      </c>
      <c r="B22" s="610" t="s">
        <v>264</v>
      </c>
      <c r="C22" s="637">
        <v>4.01</v>
      </c>
      <c r="D22" s="592">
        <v>410.8</v>
      </c>
      <c r="E22" s="592">
        <v>410.8</v>
      </c>
      <c r="F22" s="592">
        <v>410.8</v>
      </c>
      <c r="G22" s="592">
        <v>443.9</v>
      </c>
      <c r="H22" s="592">
        <v>443.9</v>
      </c>
      <c r="I22" s="592">
        <v>443.9</v>
      </c>
      <c r="J22" s="601">
        <v>0</v>
      </c>
      <c r="K22" s="594">
        <v>0</v>
      </c>
      <c r="L22" s="601">
        <v>8.0574488802336788</v>
      </c>
      <c r="M22" s="595">
        <v>0</v>
      </c>
    </row>
    <row r="23" spans="1:16" ht="24.75" customHeight="1">
      <c r="A23" s="611"/>
      <c r="B23" s="612" t="s">
        <v>259</v>
      </c>
      <c r="C23" s="635">
        <v>0.17</v>
      </c>
      <c r="D23" s="614">
        <v>322.60000000000002</v>
      </c>
      <c r="E23" s="614">
        <v>322.60000000000002</v>
      </c>
      <c r="F23" s="614">
        <v>322.60000000000002</v>
      </c>
      <c r="G23" s="614">
        <v>337</v>
      </c>
      <c r="H23" s="614">
        <v>337</v>
      </c>
      <c r="I23" s="614">
        <v>337</v>
      </c>
      <c r="J23" s="614">
        <v>0</v>
      </c>
      <c r="K23" s="613">
        <v>0</v>
      </c>
      <c r="L23" s="614">
        <v>4.4637321760694419</v>
      </c>
      <c r="M23" s="616">
        <v>0</v>
      </c>
    </row>
    <row r="24" spans="1:16" ht="24.75" customHeight="1">
      <c r="A24" s="617"/>
      <c r="B24" s="618" t="s">
        <v>260</v>
      </c>
      <c r="C24" s="636">
        <v>3.84</v>
      </c>
      <c r="D24" s="605">
        <v>414.8</v>
      </c>
      <c r="E24" s="605">
        <v>414.8</v>
      </c>
      <c r="F24" s="605">
        <v>414.8</v>
      </c>
      <c r="G24" s="605">
        <v>448.8</v>
      </c>
      <c r="H24" s="605">
        <v>448.8</v>
      </c>
      <c r="I24" s="605">
        <v>448.8</v>
      </c>
      <c r="J24" s="656">
        <v>0</v>
      </c>
      <c r="K24" s="604">
        <v>0</v>
      </c>
      <c r="L24" s="656">
        <v>8.1967213114754145</v>
      </c>
      <c r="M24" s="607">
        <v>0</v>
      </c>
    </row>
    <row r="25" spans="1:16" s="596" customFormat="1" ht="24.75" customHeight="1">
      <c r="A25" s="609">
        <v>1.5</v>
      </c>
      <c r="B25" s="610" t="s">
        <v>184</v>
      </c>
      <c r="C25" s="637">
        <v>10.55</v>
      </c>
      <c r="D25" s="592">
        <v>362.4</v>
      </c>
      <c r="E25" s="592">
        <v>383.4</v>
      </c>
      <c r="F25" s="592">
        <v>383.4</v>
      </c>
      <c r="G25" s="592">
        <v>422.7</v>
      </c>
      <c r="H25" s="592">
        <v>422.7</v>
      </c>
      <c r="I25" s="592">
        <v>422.7</v>
      </c>
      <c r="J25" s="601">
        <v>5.7947019867549585</v>
      </c>
      <c r="K25" s="594">
        <v>0</v>
      </c>
      <c r="L25" s="601">
        <v>10.25039123630674</v>
      </c>
      <c r="M25" s="595">
        <v>0</v>
      </c>
      <c r="O25" s="111"/>
      <c r="P25" s="111"/>
    </row>
    <row r="26" spans="1:16" ht="24.75" customHeight="1">
      <c r="A26" s="611"/>
      <c r="B26" s="612" t="s">
        <v>259</v>
      </c>
      <c r="C26" s="635">
        <v>6.8</v>
      </c>
      <c r="D26" s="614">
        <v>326.8</v>
      </c>
      <c r="E26" s="614">
        <v>354.6</v>
      </c>
      <c r="F26" s="614">
        <v>354.6</v>
      </c>
      <c r="G26" s="614">
        <v>392.9</v>
      </c>
      <c r="H26" s="614">
        <v>392.9</v>
      </c>
      <c r="I26" s="614">
        <v>392.9</v>
      </c>
      <c r="J26" s="615">
        <v>8.5067319461444413</v>
      </c>
      <c r="K26" s="613">
        <v>0</v>
      </c>
      <c r="L26" s="615">
        <v>10.800902425267907</v>
      </c>
      <c r="M26" s="616">
        <v>0</v>
      </c>
    </row>
    <row r="27" spans="1:16" ht="24.75" customHeight="1">
      <c r="A27" s="617"/>
      <c r="B27" s="618" t="s">
        <v>260</v>
      </c>
      <c r="C27" s="636">
        <v>3.75</v>
      </c>
      <c r="D27" s="605">
        <v>426.9</v>
      </c>
      <c r="E27" s="605">
        <v>435.5</v>
      </c>
      <c r="F27" s="605">
        <v>435.5</v>
      </c>
      <c r="G27" s="605">
        <v>476.7</v>
      </c>
      <c r="H27" s="605">
        <v>476.7</v>
      </c>
      <c r="I27" s="605">
        <v>476.7</v>
      </c>
      <c r="J27" s="606">
        <v>2.0145233075661793</v>
      </c>
      <c r="K27" s="604">
        <v>0</v>
      </c>
      <c r="L27" s="606">
        <v>9.4603903559127502</v>
      </c>
      <c r="M27" s="607">
        <v>0</v>
      </c>
    </row>
    <row r="28" spans="1:16" s="596" customFormat="1" ht="24.75" customHeight="1">
      <c r="A28" s="609">
        <v>1.6</v>
      </c>
      <c r="B28" s="610" t="s">
        <v>265</v>
      </c>
      <c r="C28" s="637">
        <v>7.9</v>
      </c>
      <c r="D28" s="592">
        <v>219.7</v>
      </c>
      <c r="E28" s="592">
        <v>299.39999999999998</v>
      </c>
      <c r="F28" s="592">
        <v>299.39999999999998</v>
      </c>
      <c r="G28" s="592">
        <v>299.39999999999998</v>
      </c>
      <c r="H28" s="592">
        <v>299.39999999999998</v>
      </c>
      <c r="I28" s="592">
        <v>299.39999999999998</v>
      </c>
      <c r="J28" s="601">
        <v>36.276741010468839</v>
      </c>
      <c r="K28" s="594">
        <v>0</v>
      </c>
      <c r="L28" s="601">
        <v>0</v>
      </c>
      <c r="M28" s="595">
        <v>0</v>
      </c>
      <c r="O28" s="111"/>
      <c r="P28" s="111"/>
    </row>
    <row r="29" spans="1:16" ht="24.75" customHeight="1">
      <c r="A29" s="611"/>
      <c r="B29" s="612" t="s">
        <v>259</v>
      </c>
      <c r="C29" s="635">
        <v>2.2400000000000002</v>
      </c>
      <c r="D29" s="614">
        <v>254.4</v>
      </c>
      <c r="E29" s="614">
        <v>293.89999999999998</v>
      </c>
      <c r="F29" s="614">
        <v>293.89999999999998</v>
      </c>
      <c r="G29" s="614">
        <v>293.89999999999998</v>
      </c>
      <c r="H29" s="614">
        <v>293.89999999999998</v>
      </c>
      <c r="I29" s="614">
        <v>293.89999999999998</v>
      </c>
      <c r="J29" s="614">
        <v>15.526729559748404</v>
      </c>
      <c r="K29" s="613">
        <v>0</v>
      </c>
      <c r="L29" s="614">
        <v>0</v>
      </c>
      <c r="M29" s="616">
        <v>0</v>
      </c>
    </row>
    <row r="30" spans="1:16" ht="24.75" customHeight="1">
      <c r="A30" s="617"/>
      <c r="B30" s="618" t="s">
        <v>260</v>
      </c>
      <c r="C30" s="636">
        <v>5.66</v>
      </c>
      <c r="D30" s="605">
        <v>206</v>
      </c>
      <c r="E30" s="605">
        <v>301.5</v>
      </c>
      <c r="F30" s="605">
        <v>301.5</v>
      </c>
      <c r="G30" s="605">
        <v>301.5</v>
      </c>
      <c r="H30" s="605">
        <v>301.5</v>
      </c>
      <c r="I30" s="605">
        <v>301.5</v>
      </c>
      <c r="J30" s="656">
        <v>46.359223300970854</v>
      </c>
      <c r="K30" s="604">
        <v>0</v>
      </c>
      <c r="L30" s="656">
        <v>0</v>
      </c>
      <c r="M30" s="607">
        <v>0</v>
      </c>
    </row>
    <row r="31" spans="1:16" s="596" customFormat="1" ht="24.75" customHeight="1">
      <c r="A31" s="609">
        <v>2</v>
      </c>
      <c r="B31" s="610" t="s">
        <v>266</v>
      </c>
      <c r="C31" s="637">
        <v>73.03</v>
      </c>
      <c r="D31" s="592">
        <v>453</v>
      </c>
      <c r="E31" s="592">
        <v>464.2</v>
      </c>
      <c r="F31" s="592">
        <v>467.9</v>
      </c>
      <c r="G31" s="592">
        <v>499.7</v>
      </c>
      <c r="H31" s="592">
        <v>505</v>
      </c>
      <c r="I31" s="592">
        <v>511.5</v>
      </c>
      <c r="J31" s="601">
        <v>3.2891832229580586</v>
      </c>
      <c r="K31" s="594">
        <v>0.79707022834985253</v>
      </c>
      <c r="L31" s="601">
        <v>9.3182303911092106</v>
      </c>
      <c r="M31" s="595">
        <v>1.2871287128712936</v>
      </c>
      <c r="O31" s="111"/>
      <c r="P31" s="111"/>
    </row>
    <row r="32" spans="1:16" ht="24.75" customHeight="1">
      <c r="A32" s="609">
        <v>2.1</v>
      </c>
      <c r="B32" s="626" t="s">
        <v>267</v>
      </c>
      <c r="C32" s="637">
        <v>39.49</v>
      </c>
      <c r="D32" s="592">
        <v>517.9</v>
      </c>
      <c r="E32" s="592">
        <v>522.1</v>
      </c>
      <c r="F32" s="592">
        <v>528</v>
      </c>
      <c r="G32" s="592">
        <v>577.20000000000005</v>
      </c>
      <c r="H32" s="592">
        <v>582</v>
      </c>
      <c r="I32" s="592">
        <v>590.70000000000005</v>
      </c>
      <c r="J32" s="601">
        <v>1.9501834330951908</v>
      </c>
      <c r="K32" s="594">
        <v>1.1300517142310014</v>
      </c>
      <c r="L32" s="601">
        <v>11.875000000000014</v>
      </c>
      <c r="M32" s="597">
        <v>1.4948453608247547</v>
      </c>
    </row>
    <row r="33" spans="1:13" ht="24.75" customHeight="1">
      <c r="A33" s="620"/>
      <c r="B33" s="627" t="s">
        <v>268</v>
      </c>
      <c r="C33" s="635">
        <v>20.49</v>
      </c>
      <c r="D33" s="613">
        <v>497</v>
      </c>
      <c r="E33" s="614">
        <v>501.1</v>
      </c>
      <c r="F33" s="614">
        <v>506.1</v>
      </c>
      <c r="G33" s="614">
        <v>552.9</v>
      </c>
      <c r="H33" s="614">
        <v>556.9</v>
      </c>
      <c r="I33" s="614">
        <v>565</v>
      </c>
      <c r="J33" s="614">
        <v>1.8309859154929597</v>
      </c>
      <c r="K33" s="614">
        <v>0.99780482937536874</v>
      </c>
      <c r="L33" s="613">
        <v>11.638016202331556</v>
      </c>
      <c r="M33" s="659">
        <v>1.454480158017617</v>
      </c>
    </row>
    <row r="34" spans="1:13" ht="24.75" customHeight="1">
      <c r="A34" s="619"/>
      <c r="B34" s="628" t="s">
        <v>269</v>
      </c>
      <c r="C34" s="636">
        <v>19</v>
      </c>
      <c r="D34" s="604">
        <v>540.6</v>
      </c>
      <c r="E34" s="605">
        <v>544.70000000000005</v>
      </c>
      <c r="F34" s="605">
        <v>551.70000000000005</v>
      </c>
      <c r="G34" s="605">
        <v>603.4</v>
      </c>
      <c r="H34" s="605">
        <v>609.1</v>
      </c>
      <c r="I34" s="605">
        <v>618.5</v>
      </c>
      <c r="J34" s="605">
        <v>2.0532741398446177</v>
      </c>
      <c r="K34" s="656">
        <v>1.2851110703139312</v>
      </c>
      <c r="L34" s="604">
        <v>12.108029726300515</v>
      </c>
      <c r="M34" s="660">
        <v>1.5432605483500055</v>
      </c>
    </row>
    <row r="35" spans="1:13" ht="24.75" customHeight="1">
      <c r="A35" s="609">
        <v>2.2000000000000002</v>
      </c>
      <c r="B35" s="626" t="s">
        <v>270</v>
      </c>
      <c r="C35" s="637">
        <v>25.25</v>
      </c>
      <c r="D35" s="592">
        <v>367.8</v>
      </c>
      <c r="E35" s="592">
        <v>390.9</v>
      </c>
      <c r="F35" s="592">
        <v>390.9</v>
      </c>
      <c r="G35" s="592">
        <v>394.2</v>
      </c>
      <c r="H35" s="592">
        <v>402.1</v>
      </c>
      <c r="I35" s="592">
        <v>405.6</v>
      </c>
      <c r="J35" s="601">
        <v>6.2805872756932928</v>
      </c>
      <c r="K35" s="594">
        <v>0</v>
      </c>
      <c r="L35" s="601">
        <v>3.7605525709900434</v>
      </c>
      <c r="M35" s="595">
        <v>0.87043024123352097</v>
      </c>
    </row>
    <row r="36" spans="1:13" ht="24.75" customHeight="1">
      <c r="A36" s="639"/>
      <c r="B36" s="640" t="s">
        <v>271</v>
      </c>
      <c r="C36" s="635">
        <v>6.31</v>
      </c>
      <c r="D36" s="613">
        <v>357.1</v>
      </c>
      <c r="E36" s="614">
        <v>359.3</v>
      </c>
      <c r="F36" s="614">
        <v>359.3</v>
      </c>
      <c r="G36" s="614">
        <v>363.3</v>
      </c>
      <c r="H36" s="614">
        <v>372.1</v>
      </c>
      <c r="I36" s="614">
        <v>375.6</v>
      </c>
      <c r="J36" s="614">
        <v>0.61607392887145807</v>
      </c>
      <c r="K36" s="614">
        <v>0</v>
      </c>
      <c r="L36" s="613">
        <v>4.5365989423879824</v>
      </c>
      <c r="M36" s="659">
        <v>0.94060736361191744</v>
      </c>
    </row>
    <row r="37" spans="1:13" ht="24.75" customHeight="1">
      <c r="A37" s="598"/>
      <c r="B37" s="657" t="s">
        <v>272</v>
      </c>
      <c r="C37" s="654">
        <v>6.31</v>
      </c>
      <c r="D37" s="655">
        <v>370</v>
      </c>
      <c r="E37" s="656">
        <v>372.1</v>
      </c>
      <c r="F37" s="656">
        <v>372.1</v>
      </c>
      <c r="G37" s="656">
        <v>374.9</v>
      </c>
      <c r="H37" s="656">
        <v>379.8</v>
      </c>
      <c r="I37" s="656">
        <v>383.8</v>
      </c>
      <c r="J37" s="656">
        <v>0.56756756756757909</v>
      </c>
      <c r="K37" s="656">
        <v>0</v>
      </c>
      <c r="L37" s="655">
        <v>3.1443160440741735</v>
      </c>
      <c r="M37" s="660">
        <v>1.0531858873091124</v>
      </c>
    </row>
    <row r="38" spans="1:13" ht="24.75" customHeight="1">
      <c r="A38" s="598"/>
      <c r="B38" s="658" t="s">
        <v>273</v>
      </c>
      <c r="C38" s="654">
        <v>6.31</v>
      </c>
      <c r="D38" s="655">
        <v>364.3</v>
      </c>
      <c r="E38" s="656">
        <v>365.7</v>
      </c>
      <c r="F38" s="656">
        <v>365.7</v>
      </c>
      <c r="G38" s="656">
        <v>370.6</v>
      </c>
      <c r="H38" s="656">
        <v>382.3</v>
      </c>
      <c r="I38" s="656">
        <v>386.2</v>
      </c>
      <c r="J38" s="656">
        <v>0.38429865495470494</v>
      </c>
      <c r="K38" s="656">
        <v>0</v>
      </c>
      <c r="L38" s="655">
        <v>5.6056877221766399</v>
      </c>
      <c r="M38" s="660">
        <v>1.0201412503269722</v>
      </c>
    </row>
    <row r="39" spans="1:13" ht="24.75" customHeight="1">
      <c r="A39" s="621"/>
      <c r="B39" s="641" t="s">
        <v>274</v>
      </c>
      <c r="C39" s="636">
        <v>6.32</v>
      </c>
      <c r="D39" s="604">
        <v>379.7</v>
      </c>
      <c r="E39" s="605">
        <v>466.3</v>
      </c>
      <c r="F39" s="605">
        <v>466.3</v>
      </c>
      <c r="G39" s="605">
        <v>468</v>
      </c>
      <c r="H39" s="605">
        <v>473.9</v>
      </c>
      <c r="I39" s="605">
        <v>476.7</v>
      </c>
      <c r="J39" s="605">
        <v>22.807479589149324</v>
      </c>
      <c r="K39" s="605">
        <v>0</v>
      </c>
      <c r="L39" s="604">
        <v>2.2303238258631666</v>
      </c>
      <c r="M39" s="661">
        <v>0.59084194977843651</v>
      </c>
    </row>
    <row r="40" spans="1:13" s="596" customFormat="1" ht="24.75" customHeight="1">
      <c r="A40" s="609">
        <v>2.2999999999999998</v>
      </c>
      <c r="B40" s="626" t="s">
        <v>275</v>
      </c>
      <c r="C40" s="637">
        <v>8.2899999999999991</v>
      </c>
      <c r="D40" s="592">
        <v>403.3</v>
      </c>
      <c r="E40" s="592">
        <v>411.7</v>
      </c>
      <c r="F40" s="592">
        <v>416.1</v>
      </c>
      <c r="G40" s="592">
        <v>451.3</v>
      </c>
      <c r="H40" s="592">
        <v>451.3</v>
      </c>
      <c r="I40" s="592">
        <v>456.8</v>
      </c>
      <c r="J40" s="601">
        <v>3.1738160178527153</v>
      </c>
      <c r="K40" s="594">
        <v>1.0687393733300894</v>
      </c>
      <c r="L40" s="601">
        <v>9.7813025714972355</v>
      </c>
      <c r="M40" s="597">
        <v>1.2187015289164549</v>
      </c>
    </row>
    <row r="41" spans="1:13" s="596" customFormat="1" ht="24.75" customHeight="1">
      <c r="A41" s="609"/>
      <c r="B41" s="629" t="s">
        <v>276</v>
      </c>
      <c r="C41" s="634">
        <v>2.76</v>
      </c>
      <c r="D41" s="594">
        <v>377.8</v>
      </c>
      <c r="E41" s="592">
        <v>382.5</v>
      </c>
      <c r="F41" s="592">
        <v>388.1</v>
      </c>
      <c r="G41" s="592">
        <v>419.1</v>
      </c>
      <c r="H41" s="592">
        <v>419.1</v>
      </c>
      <c r="I41" s="592">
        <v>422.4</v>
      </c>
      <c r="J41" s="592">
        <v>2.7263102170460627</v>
      </c>
      <c r="K41" s="601">
        <v>1.4640522875817084</v>
      </c>
      <c r="L41" s="594">
        <v>8.8379283689770602</v>
      </c>
      <c r="M41" s="653">
        <v>0.7874015748031411</v>
      </c>
    </row>
    <row r="42" spans="1:13" ht="24.75" customHeight="1">
      <c r="A42" s="639"/>
      <c r="B42" s="640" t="s">
        <v>272</v>
      </c>
      <c r="C42" s="635">
        <v>1.38</v>
      </c>
      <c r="D42" s="613">
        <v>368.3</v>
      </c>
      <c r="E42" s="614">
        <v>370.5</v>
      </c>
      <c r="F42" s="614">
        <v>380.5</v>
      </c>
      <c r="G42" s="614">
        <v>410.3</v>
      </c>
      <c r="H42" s="614">
        <v>410.3</v>
      </c>
      <c r="I42" s="614">
        <v>414.3</v>
      </c>
      <c r="J42" s="614">
        <v>3.3125169698615196</v>
      </c>
      <c r="K42" s="615">
        <v>2.6990553306342804</v>
      </c>
      <c r="L42" s="613">
        <v>8.8830486202365506</v>
      </c>
      <c r="M42" s="630">
        <v>0.97489641725567822</v>
      </c>
    </row>
    <row r="43" spans="1:13" ht="24.75" customHeight="1">
      <c r="A43" s="621"/>
      <c r="B43" s="641" t="s">
        <v>274</v>
      </c>
      <c r="C43" s="636">
        <v>1.38</v>
      </c>
      <c r="D43" s="604">
        <v>387.2</v>
      </c>
      <c r="E43" s="605">
        <v>394.6</v>
      </c>
      <c r="F43" s="605">
        <v>395.7</v>
      </c>
      <c r="G43" s="605">
        <v>428</v>
      </c>
      <c r="H43" s="605">
        <v>428</v>
      </c>
      <c r="I43" s="605">
        <v>430.6</v>
      </c>
      <c r="J43" s="605">
        <v>2.1952479338843034</v>
      </c>
      <c r="K43" s="606">
        <v>0.27876330461225507</v>
      </c>
      <c r="L43" s="604">
        <v>8.8198129896386348</v>
      </c>
      <c r="M43" s="631">
        <v>0.60747663551401843</v>
      </c>
    </row>
    <row r="44" spans="1:13" s="596" customFormat="1" ht="24.75" customHeight="1">
      <c r="A44" s="619"/>
      <c r="B44" s="628" t="s">
        <v>277</v>
      </c>
      <c r="C44" s="647">
        <v>2.76</v>
      </c>
      <c r="D44" s="648">
        <v>370.3</v>
      </c>
      <c r="E44" s="649">
        <v>374.4</v>
      </c>
      <c r="F44" s="649">
        <v>379.5</v>
      </c>
      <c r="G44" s="649">
        <v>404.8</v>
      </c>
      <c r="H44" s="649">
        <v>404.8</v>
      </c>
      <c r="I44" s="649">
        <v>409.7</v>
      </c>
      <c r="J44" s="649">
        <v>2.4844720496894439</v>
      </c>
      <c r="K44" s="650">
        <v>1.362179487179489</v>
      </c>
      <c r="L44" s="648">
        <v>7.9578392621870933</v>
      </c>
      <c r="M44" s="651">
        <v>1.210474308300391</v>
      </c>
    </row>
    <row r="45" spans="1:13" ht="24.75" customHeight="1">
      <c r="A45" s="639"/>
      <c r="B45" s="640" t="s">
        <v>272</v>
      </c>
      <c r="C45" s="635">
        <v>1.38</v>
      </c>
      <c r="D45" s="613">
        <v>358.8</v>
      </c>
      <c r="E45" s="614">
        <v>361</v>
      </c>
      <c r="F45" s="614">
        <v>371</v>
      </c>
      <c r="G45" s="614">
        <v>393</v>
      </c>
      <c r="H45" s="614">
        <v>393</v>
      </c>
      <c r="I45" s="614">
        <v>400.4</v>
      </c>
      <c r="J45" s="614">
        <v>3.4002229654403635</v>
      </c>
      <c r="K45" s="615">
        <v>2.770083102493075</v>
      </c>
      <c r="L45" s="613">
        <v>7.9245283018867951</v>
      </c>
      <c r="M45" s="630">
        <v>1.882951653944005</v>
      </c>
    </row>
    <row r="46" spans="1:13" ht="24.75" customHeight="1">
      <c r="A46" s="621"/>
      <c r="B46" s="641" t="s">
        <v>274</v>
      </c>
      <c r="C46" s="636">
        <v>1.38</v>
      </c>
      <c r="D46" s="604">
        <v>381.7</v>
      </c>
      <c r="E46" s="605">
        <v>387.9</v>
      </c>
      <c r="F46" s="605">
        <v>387.9</v>
      </c>
      <c r="G46" s="605">
        <v>416.6</v>
      </c>
      <c r="H46" s="605">
        <v>416.6</v>
      </c>
      <c r="I46" s="605">
        <v>419.1</v>
      </c>
      <c r="J46" s="605">
        <v>1.6243122871364903</v>
      </c>
      <c r="K46" s="606">
        <v>0</v>
      </c>
      <c r="L46" s="604">
        <v>8.0433101314771847</v>
      </c>
      <c r="M46" s="631">
        <v>0.60009601536246748</v>
      </c>
    </row>
    <row r="47" spans="1:13" s="596" customFormat="1" ht="24.75" customHeight="1">
      <c r="A47" s="609"/>
      <c r="B47" s="627" t="s">
        <v>278</v>
      </c>
      <c r="C47" s="642">
        <v>2.77</v>
      </c>
      <c r="D47" s="643">
        <v>461.9</v>
      </c>
      <c r="E47" s="644">
        <v>478</v>
      </c>
      <c r="F47" s="644">
        <v>480.6</v>
      </c>
      <c r="G47" s="644">
        <v>529.9</v>
      </c>
      <c r="H47" s="644">
        <v>529.9</v>
      </c>
      <c r="I47" s="644">
        <v>538</v>
      </c>
      <c r="J47" s="644">
        <v>4.0484953453128441</v>
      </c>
      <c r="K47" s="645">
        <v>0.54393305439330675</v>
      </c>
      <c r="L47" s="643">
        <v>11.943404078235531</v>
      </c>
      <c r="M47" s="646">
        <v>1.5285903000566066</v>
      </c>
    </row>
    <row r="48" spans="1:13" ht="24.75" customHeight="1">
      <c r="A48" s="639"/>
      <c r="B48" s="640" t="s">
        <v>268</v>
      </c>
      <c r="C48" s="635">
        <v>1.38</v>
      </c>
      <c r="D48" s="613">
        <v>455.1</v>
      </c>
      <c r="E48" s="614">
        <v>465.4</v>
      </c>
      <c r="F48" s="614">
        <v>467.9</v>
      </c>
      <c r="G48" s="614">
        <v>518.1</v>
      </c>
      <c r="H48" s="614">
        <v>518.1</v>
      </c>
      <c r="I48" s="614">
        <v>526.1</v>
      </c>
      <c r="J48" s="614">
        <v>2.8125686662271931</v>
      </c>
      <c r="K48" s="615">
        <v>0.53717232488182276</v>
      </c>
      <c r="L48" s="613">
        <v>12.438555246847628</v>
      </c>
      <c r="M48" s="630">
        <v>1.5441034549314736</v>
      </c>
    </row>
    <row r="49" spans="1:13" ht="24.75" customHeight="1" thickBot="1">
      <c r="A49" s="622"/>
      <c r="B49" s="652" t="s">
        <v>269</v>
      </c>
      <c r="C49" s="638">
        <v>1.39</v>
      </c>
      <c r="D49" s="623">
        <v>468.6</v>
      </c>
      <c r="E49" s="624">
        <v>490.5</v>
      </c>
      <c r="F49" s="624">
        <v>493.2</v>
      </c>
      <c r="G49" s="624">
        <v>541.6</v>
      </c>
      <c r="H49" s="624">
        <v>541.6</v>
      </c>
      <c r="I49" s="624">
        <v>549.79999999999995</v>
      </c>
      <c r="J49" s="624">
        <v>5.2496798975672192</v>
      </c>
      <c r="K49" s="625">
        <v>0.55045871559633497</v>
      </c>
      <c r="L49" s="623">
        <v>11.476074614760748</v>
      </c>
      <c r="M49" s="632">
        <v>1.5140324963072089</v>
      </c>
    </row>
    <row r="50" spans="1:13" ht="16.5" thickTop="1">
      <c r="A50" s="111" t="s">
        <v>716</v>
      </c>
      <c r="B50" s="110"/>
      <c r="D50" s="112"/>
      <c r="E50" s="112"/>
      <c r="F50" s="112"/>
      <c r="G50" s="112"/>
      <c r="H50" s="112"/>
      <c r="I50" s="112"/>
      <c r="J50" s="602"/>
      <c r="K50" s="112"/>
      <c r="L50" s="602"/>
      <c r="M50" s="112"/>
    </row>
    <row r="51" spans="1:13">
      <c r="A51" s="109"/>
      <c r="B51" s="110"/>
      <c r="D51" s="112"/>
      <c r="E51" s="112"/>
      <c r="F51" s="112"/>
      <c r="G51" s="112"/>
      <c r="H51" s="112"/>
      <c r="I51" s="112"/>
      <c r="J51" s="602"/>
      <c r="K51" s="112"/>
      <c r="L51" s="602"/>
      <c r="M51" s="112"/>
    </row>
    <row r="52" spans="1:13">
      <c r="A52" s="109"/>
      <c r="B52" s="110"/>
      <c r="D52" s="112"/>
      <c r="E52" s="112"/>
      <c r="F52" s="112"/>
      <c r="G52" s="112"/>
      <c r="H52" s="112"/>
      <c r="I52" s="112"/>
      <c r="J52" s="602"/>
      <c r="K52" s="112"/>
      <c r="L52" s="602"/>
      <c r="M52" s="112"/>
    </row>
    <row r="53" spans="1:13">
      <c r="A53" s="113"/>
    </row>
    <row r="54" spans="1:13">
      <c r="D54" s="112"/>
      <c r="E54" s="112"/>
      <c r="F54" s="112"/>
      <c r="G54" s="112"/>
      <c r="H54" s="112"/>
      <c r="I54" s="112"/>
      <c r="J54" s="602"/>
      <c r="K54" s="112"/>
      <c r="L54" s="602"/>
      <c r="M54" s="112"/>
    </row>
    <row r="55" spans="1:13">
      <c r="D55" s="112"/>
      <c r="E55" s="112"/>
      <c r="F55" s="112"/>
      <c r="G55" s="112"/>
      <c r="H55" s="112"/>
      <c r="I55" s="112"/>
      <c r="J55" s="602"/>
      <c r="K55" s="112"/>
      <c r="L55" s="602"/>
      <c r="M55" s="112"/>
    </row>
    <row r="56" spans="1:13">
      <c r="D56" s="112"/>
      <c r="E56" s="112"/>
      <c r="F56" s="112"/>
      <c r="G56" s="112"/>
      <c r="H56" s="112"/>
      <c r="I56" s="112"/>
      <c r="J56" s="602"/>
      <c r="K56" s="112"/>
      <c r="L56" s="602"/>
      <c r="M56" s="112"/>
    </row>
    <row r="57" spans="1:13">
      <c r="D57" s="112"/>
      <c r="E57" s="112"/>
      <c r="F57" s="112"/>
      <c r="G57" s="112"/>
      <c r="H57" s="112"/>
      <c r="I57" s="112"/>
      <c r="J57" s="602"/>
      <c r="K57" s="112"/>
      <c r="L57" s="602"/>
      <c r="M57" s="112"/>
    </row>
    <row r="58" spans="1:13">
      <c r="D58" s="112"/>
      <c r="E58" s="112"/>
      <c r="F58" s="112"/>
      <c r="G58" s="112"/>
      <c r="H58" s="112"/>
      <c r="I58" s="112"/>
      <c r="J58" s="602"/>
      <c r="K58" s="112"/>
      <c r="L58" s="602"/>
      <c r="M58" s="112"/>
    </row>
    <row r="59" spans="1:13">
      <c r="D59" s="112"/>
      <c r="E59" s="112"/>
      <c r="F59" s="112"/>
      <c r="G59" s="112"/>
      <c r="H59" s="112"/>
      <c r="I59" s="112"/>
      <c r="J59" s="602"/>
      <c r="K59" s="112"/>
      <c r="L59" s="602"/>
      <c r="M59" s="112"/>
    </row>
    <row r="60" spans="1:13">
      <c r="D60" s="112"/>
      <c r="E60" s="112"/>
      <c r="F60" s="112"/>
      <c r="G60" s="112"/>
      <c r="H60" s="112"/>
      <c r="I60" s="112"/>
      <c r="J60" s="602"/>
      <c r="K60" s="112"/>
      <c r="L60" s="602"/>
      <c r="M60" s="112"/>
    </row>
    <row r="61" spans="1:13">
      <c r="D61" s="112"/>
      <c r="E61" s="112"/>
      <c r="F61" s="112"/>
      <c r="G61" s="112"/>
      <c r="H61" s="112"/>
      <c r="I61" s="112"/>
      <c r="J61" s="602"/>
      <c r="K61" s="112"/>
      <c r="L61" s="602"/>
      <c r="M61" s="112"/>
    </row>
    <row r="62" spans="1:13">
      <c r="D62" s="112"/>
      <c r="E62" s="112"/>
      <c r="F62" s="112"/>
      <c r="G62" s="112"/>
      <c r="H62" s="112"/>
      <c r="I62" s="112"/>
      <c r="J62" s="602"/>
      <c r="K62" s="112"/>
      <c r="L62" s="602"/>
      <c r="M62" s="112"/>
    </row>
    <row r="63" spans="1:13">
      <c r="D63" s="112"/>
      <c r="E63" s="112"/>
      <c r="F63" s="112"/>
      <c r="G63" s="112"/>
      <c r="H63" s="112"/>
      <c r="I63" s="112"/>
      <c r="J63" s="602"/>
      <c r="K63" s="112"/>
      <c r="L63" s="602"/>
      <c r="M63" s="112"/>
    </row>
    <row r="64" spans="1:13">
      <c r="D64" s="112"/>
      <c r="E64" s="112"/>
      <c r="F64" s="112"/>
      <c r="G64" s="112"/>
      <c r="H64" s="112"/>
      <c r="I64" s="112"/>
      <c r="J64" s="602"/>
      <c r="K64" s="112"/>
      <c r="L64" s="602"/>
      <c r="M64" s="112"/>
    </row>
    <row r="65" spans="4:13" s="111" customFormat="1">
      <c r="D65" s="112"/>
      <c r="E65" s="112"/>
      <c r="F65" s="112"/>
      <c r="G65" s="112"/>
      <c r="H65" s="112"/>
      <c r="I65" s="112"/>
      <c r="J65" s="602"/>
      <c r="K65" s="112"/>
      <c r="L65" s="602"/>
      <c r="M65" s="112"/>
    </row>
    <row r="66" spans="4:13" s="111" customFormat="1">
      <c r="D66" s="112"/>
      <c r="E66" s="112"/>
      <c r="F66" s="112"/>
      <c r="G66" s="112"/>
      <c r="H66" s="112"/>
      <c r="I66" s="112"/>
      <c r="J66" s="602"/>
      <c r="K66" s="112"/>
      <c r="L66" s="602"/>
      <c r="M66" s="112"/>
    </row>
    <row r="67" spans="4:13" s="111" customFormat="1">
      <c r="D67" s="112"/>
      <c r="E67" s="112"/>
      <c r="F67" s="112"/>
      <c r="G67" s="112"/>
      <c r="H67" s="112"/>
      <c r="I67" s="112"/>
      <c r="J67" s="602"/>
      <c r="K67" s="112"/>
      <c r="L67" s="602"/>
      <c r="M67" s="112"/>
    </row>
    <row r="68" spans="4:13" s="111" customFormat="1">
      <c r="D68" s="112"/>
      <c r="E68" s="112"/>
      <c r="F68" s="112"/>
      <c r="G68" s="112"/>
      <c r="H68" s="112"/>
      <c r="I68" s="112"/>
      <c r="J68" s="602"/>
      <c r="K68" s="112"/>
      <c r="L68" s="602"/>
      <c r="M68" s="112"/>
    </row>
    <row r="69" spans="4:13" s="111" customFormat="1">
      <c r="D69" s="112"/>
      <c r="E69" s="112"/>
      <c r="F69" s="112"/>
      <c r="G69" s="112"/>
      <c r="H69" s="112"/>
      <c r="I69" s="112"/>
      <c r="J69" s="602"/>
      <c r="K69" s="112"/>
      <c r="L69" s="602"/>
      <c r="M69" s="112"/>
    </row>
    <row r="70" spans="4:13" s="111" customFormat="1">
      <c r="D70" s="112"/>
      <c r="E70" s="112"/>
      <c r="F70" s="112"/>
      <c r="G70" s="112"/>
      <c r="H70" s="112"/>
      <c r="I70" s="112"/>
      <c r="J70" s="602"/>
      <c r="K70" s="112"/>
      <c r="L70" s="602"/>
      <c r="M70" s="112"/>
    </row>
    <row r="71" spans="4:13" s="111" customFormat="1">
      <c r="D71" s="112"/>
      <c r="E71" s="112"/>
      <c r="F71" s="112"/>
      <c r="G71" s="112"/>
      <c r="H71" s="112"/>
      <c r="I71" s="112"/>
      <c r="J71" s="602"/>
      <c r="K71" s="112"/>
      <c r="L71" s="602"/>
      <c r="M71" s="112"/>
    </row>
    <row r="72" spans="4:13" s="111" customFormat="1">
      <c r="D72" s="112"/>
      <c r="E72" s="112"/>
      <c r="F72" s="112"/>
      <c r="G72" s="112"/>
      <c r="H72" s="112"/>
      <c r="I72" s="112"/>
      <c r="J72" s="602"/>
      <c r="K72" s="112"/>
      <c r="L72" s="602"/>
      <c r="M72" s="112"/>
    </row>
    <row r="73" spans="4:13" s="111" customFormat="1">
      <c r="D73" s="112"/>
      <c r="E73" s="112"/>
      <c r="F73" s="112"/>
      <c r="G73" s="112"/>
      <c r="H73" s="112"/>
      <c r="I73" s="112"/>
      <c r="J73" s="602"/>
      <c r="K73" s="112"/>
      <c r="L73" s="602"/>
      <c r="M73" s="112"/>
    </row>
    <row r="74" spans="4:13" s="111" customFormat="1">
      <c r="D74" s="112"/>
      <c r="E74" s="112"/>
      <c r="F74" s="112"/>
      <c r="G74" s="112"/>
      <c r="H74" s="112"/>
      <c r="I74" s="112"/>
      <c r="J74" s="602"/>
      <c r="K74" s="112"/>
      <c r="L74" s="602"/>
      <c r="M74" s="112"/>
    </row>
    <row r="75" spans="4:13" s="111" customFormat="1">
      <c r="D75" s="112"/>
      <c r="E75" s="112"/>
      <c r="F75" s="112"/>
      <c r="G75" s="112"/>
      <c r="H75" s="112"/>
      <c r="I75" s="112"/>
      <c r="J75" s="602"/>
      <c r="K75" s="112"/>
      <c r="L75" s="602"/>
      <c r="M75" s="112"/>
    </row>
    <row r="76" spans="4:13" s="111" customFormat="1">
      <c r="D76" s="112"/>
      <c r="E76" s="112"/>
      <c r="F76" s="112"/>
      <c r="G76" s="112"/>
      <c r="H76" s="112"/>
      <c r="I76" s="112"/>
      <c r="J76" s="602"/>
      <c r="K76" s="112"/>
      <c r="L76" s="602"/>
      <c r="M76" s="112"/>
    </row>
    <row r="77" spans="4:13" s="111" customFormat="1">
      <c r="D77" s="112"/>
      <c r="E77" s="112"/>
      <c r="F77" s="112"/>
      <c r="G77" s="112"/>
      <c r="H77" s="112"/>
      <c r="I77" s="112"/>
      <c r="J77" s="602"/>
      <c r="K77" s="112"/>
      <c r="L77" s="602"/>
      <c r="M77" s="112"/>
    </row>
    <row r="78" spans="4:13" s="111" customFormat="1">
      <c r="D78" s="112"/>
      <c r="E78" s="112"/>
      <c r="F78" s="112"/>
      <c r="G78" s="112"/>
      <c r="H78" s="112"/>
      <c r="I78" s="112"/>
      <c r="J78" s="602"/>
      <c r="K78" s="112"/>
      <c r="L78" s="602"/>
      <c r="M78" s="112"/>
    </row>
    <row r="79" spans="4:13" s="111" customFormat="1">
      <c r="D79" s="112"/>
      <c r="E79" s="112"/>
      <c r="F79" s="112"/>
      <c r="G79" s="112"/>
      <c r="H79" s="112"/>
      <c r="I79" s="112"/>
      <c r="J79" s="602"/>
      <c r="K79" s="112"/>
      <c r="L79" s="602"/>
      <c r="M79" s="112"/>
    </row>
    <row r="80" spans="4:13" s="111" customFormat="1">
      <c r="D80" s="112"/>
      <c r="E80" s="112"/>
      <c r="F80" s="112"/>
      <c r="G80" s="112"/>
      <c r="H80" s="112"/>
      <c r="I80" s="112"/>
      <c r="J80" s="602"/>
      <c r="K80" s="112"/>
      <c r="L80" s="602"/>
      <c r="M80" s="112"/>
    </row>
    <row r="81" spans="4:13" s="111" customFormat="1">
      <c r="D81" s="112"/>
      <c r="E81" s="112"/>
      <c r="F81" s="112"/>
      <c r="G81" s="112"/>
      <c r="H81" s="112"/>
      <c r="I81" s="112"/>
      <c r="J81" s="602"/>
      <c r="K81" s="112"/>
      <c r="L81" s="602"/>
      <c r="M81" s="112"/>
    </row>
    <row r="82" spans="4:13" s="111" customFormat="1">
      <c r="D82" s="112"/>
      <c r="E82" s="112"/>
      <c r="F82" s="112"/>
      <c r="G82" s="112"/>
      <c r="H82" s="112"/>
      <c r="I82" s="112"/>
      <c r="J82" s="602"/>
      <c r="K82" s="112"/>
      <c r="L82" s="602"/>
      <c r="M82" s="112"/>
    </row>
    <row r="83" spans="4:13" s="111" customFormat="1">
      <c r="D83" s="112"/>
      <c r="E83" s="112"/>
      <c r="F83" s="112"/>
      <c r="G83" s="112"/>
      <c r="H83" s="112"/>
      <c r="I83" s="112"/>
      <c r="J83" s="602"/>
      <c r="K83" s="112"/>
      <c r="L83" s="602"/>
      <c r="M83" s="112"/>
    </row>
    <row r="84" spans="4:13" s="111" customFormat="1">
      <c r="D84" s="112"/>
      <c r="E84" s="112"/>
      <c r="F84" s="112"/>
      <c r="G84" s="112"/>
      <c r="H84" s="112"/>
      <c r="I84" s="112"/>
      <c r="J84" s="602"/>
      <c r="K84" s="112"/>
      <c r="L84" s="602"/>
      <c r="M84" s="112"/>
    </row>
    <row r="85" spans="4:13" s="111" customFormat="1">
      <c r="D85" s="112"/>
      <c r="E85" s="112"/>
      <c r="F85" s="112"/>
      <c r="G85" s="112"/>
      <c r="H85" s="112"/>
      <c r="I85" s="112"/>
      <c r="J85" s="602"/>
      <c r="K85" s="112"/>
      <c r="L85" s="602"/>
      <c r="M85" s="112"/>
    </row>
    <row r="86" spans="4:13" s="111" customFormat="1">
      <c r="D86" s="112"/>
      <c r="E86" s="112"/>
      <c r="F86" s="112"/>
      <c r="G86" s="112"/>
      <c r="H86" s="112"/>
      <c r="I86" s="112"/>
      <c r="J86" s="602"/>
      <c r="K86" s="112"/>
      <c r="L86" s="602"/>
      <c r="M86" s="112"/>
    </row>
    <row r="87" spans="4:13" s="111" customFormat="1">
      <c r="D87" s="112"/>
      <c r="E87" s="112"/>
      <c r="F87" s="112"/>
      <c r="G87" s="112"/>
      <c r="H87" s="112"/>
      <c r="I87" s="112"/>
      <c r="J87" s="602"/>
      <c r="K87" s="112"/>
      <c r="L87" s="602"/>
      <c r="M87" s="112"/>
    </row>
    <row r="88" spans="4:13" s="111" customFormat="1">
      <c r="D88" s="112"/>
      <c r="E88" s="112"/>
      <c r="F88" s="112"/>
      <c r="G88" s="112"/>
      <c r="H88" s="112"/>
      <c r="I88" s="112"/>
      <c r="J88" s="602"/>
      <c r="K88" s="112"/>
      <c r="L88" s="602"/>
      <c r="M88" s="112"/>
    </row>
    <row r="89" spans="4:13" s="111" customFormat="1">
      <c r="D89" s="112"/>
      <c r="E89" s="112"/>
      <c r="F89" s="112"/>
      <c r="G89" s="112"/>
      <c r="H89" s="112"/>
      <c r="I89" s="112"/>
      <c r="J89" s="602"/>
      <c r="K89" s="112"/>
      <c r="L89" s="602"/>
      <c r="M89" s="112"/>
    </row>
    <row r="90" spans="4:13" s="111" customFormat="1">
      <c r="D90" s="112"/>
      <c r="E90" s="112"/>
      <c r="F90" s="112"/>
      <c r="G90" s="112"/>
      <c r="H90" s="112"/>
      <c r="I90" s="112"/>
      <c r="J90" s="602"/>
      <c r="K90" s="112"/>
      <c r="L90" s="602"/>
      <c r="M90" s="112"/>
    </row>
    <row r="91" spans="4:13" s="111" customFormat="1">
      <c r="D91" s="112"/>
      <c r="E91" s="112"/>
      <c r="F91" s="112"/>
      <c r="G91" s="112"/>
      <c r="H91" s="112"/>
      <c r="I91" s="112"/>
      <c r="J91" s="602"/>
      <c r="K91" s="112"/>
      <c r="L91" s="602"/>
      <c r="M91" s="112"/>
    </row>
    <row r="92" spans="4:13" s="111" customFormat="1">
      <c r="D92" s="112"/>
      <c r="E92" s="112"/>
      <c r="F92" s="112"/>
      <c r="G92" s="112"/>
      <c r="H92" s="112"/>
      <c r="I92" s="112"/>
      <c r="J92" s="602"/>
      <c r="K92" s="112"/>
      <c r="L92" s="602"/>
      <c r="M92" s="112"/>
    </row>
    <row r="93" spans="4:13" s="111" customFormat="1">
      <c r="D93" s="112"/>
      <c r="E93" s="112"/>
      <c r="F93" s="112"/>
      <c r="G93" s="112"/>
      <c r="H93" s="112"/>
      <c r="I93" s="112"/>
      <c r="J93" s="602"/>
      <c r="K93" s="112"/>
      <c r="L93" s="602"/>
      <c r="M93" s="112"/>
    </row>
    <row r="94" spans="4:13" s="111" customFormat="1">
      <c r="D94" s="112"/>
      <c r="E94" s="112"/>
      <c r="F94" s="112"/>
      <c r="G94" s="112"/>
      <c r="H94" s="112"/>
      <c r="I94" s="112"/>
      <c r="J94" s="602"/>
      <c r="K94" s="112"/>
      <c r="L94" s="602"/>
      <c r="M94" s="112"/>
    </row>
    <row r="95" spans="4:13" s="111" customFormat="1">
      <c r="D95" s="112"/>
      <c r="E95" s="112"/>
      <c r="F95" s="112"/>
      <c r="G95" s="112"/>
      <c r="H95" s="112"/>
      <c r="I95" s="112"/>
      <c r="J95" s="602"/>
      <c r="K95" s="112"/>
      <c r="L95" s="602"/>
      <c r="M95" s="112"/>
    </row>
    <row r="96" spans="4:13" s="111" customFormat="1">
      <c r="D96" s="112"/>
      <c r="E96" s="112"/>
      <c r="F96" s="112"/>
      <c r="G96" s="112"/>
      <c r="H96" s="112"/>
      <c r="I96" s="112"/>
      <c r="J96" s="602"/>
      <c r="K96" s="112"/>
      <c r="L96" s="602"/>
      <c r="M96" s="112"/>
    </row>
    <row r="97" spans="4:13" s="111" customFormat="1">
      <c r="D97" s="112"/>
      <c r="E97" s="112"/>
      <c r="F97" s="112"/>
      <c r="G97" s="112"/>
      <c r="H97" s="112"/>
      <c r="I97" s="112"/>
      <c r="J97" s="602"/>
      <c r="K97" s="112"/>
      <c r="L97" s="602"/>
      <c r="M97" s="112"/>
    </row>
    <row r="98" spans="4:13" s="111" customFormat="1">
      <c r="D98" s="112"/>
      <c r="E98" s="112"/>
      <c r="F98" s="112"/>
      <c r="G98" s="112"/>
      <c r="H98" s="112"/>
      <c r="I98" s="112"/>
      <c r="J98" s="602"/>
      <c r="K98" s="112"/>
      <c r="L98" s="602"/>
      <c r="M98" s="112"/>
    </row>
    <row r="99" spans="4:13" s="111" customFormat="1">
      <c r="D99" s="112"/>
      <c r="E99" s="112"/>
      <c r="F99" s="112"/>
      <c r="G99" s="112"/>
      <c r="H99" s="112"/>
      <c r="I99" s="112"/>
      <c r="J99" s="602"/>
      <c r="K99" s="112"/>
      <c r="L99" s="602"/>
      <c r="M99" s="112"/>
    </row>
    <row r="100" spans="4:13" s="111" customFormat="1">
      <c r="D100" s="112"/>
      <c r="E100" s="112"/>
      <c r="F100" s="112"/>
      <c r="G100" s="112"/>
      <c r="H100" s="112"/>
      <c r="I100" s="112"/>
      <c r="J100" s="602"/>
      <c r="K100" s="112"/>
      <c r="L100" s="602"/>
      <c r="M100" s="112"/>
    </row>
    <row r="101" spans="4:13" s="111" customFormat="1">
      <c r="D101" s="112"/>
      <c r="E101" s="112"/>
      <c r="F101" s="112"/>
      <c r="G101" s="112"/>
      <c r="H101" s="112"/>
      <c r="I101" s="112"/>
      <c r="J101" s="602"/>
      <c r="K101" s="112"/>
      <c r="L101" s="602"/>
      <c r="M101" s="112"/>
    </row>
    <row r="102" spans="4:13" s="111" customFormat="1">
      <c r="D102" s="112"/>
      <c r="E102" s="112"/>
      <c r="F102" s="112"/>
      <c r="G102" s="112"/>
      <c r="H102" s="112"/>
      <c r="I102" s="112"/>
      <c r="J102" s="602"/>
      <c r="K102" s="112"/>
      <c r="L102" s="602"/>
      <c r="M102" s="112"/>
    </row>
    <row r="103" spans="4:13" s="111" customFormat="1">
      <c r="D103" s="112"/>
      <c r="E103" s="112"/>
      <c r="F103" s="112"/>
      <c r="G103" s="112"/>
      <c r="H103" s="112"/>
      <c r="I103" s="112"/>
      <c r="J103" s="602"/>
      <c r="K103" s="112"/>
      <c r="L103" s="602"/>
      <c r="M103" s="112"/>
    </row>
    <row r="104" spans="4:13" s="111" customFormat="1">
      <c r="D104" s="112"/>
      <c r="E104" s="112"/>
      <c r="F104" s="112"/>
      <c r="G104" s="112"/>
      <c r="H104" s="112"/>
      <c r="I104" s="112"/>
      <c r="J104" s="602"/>
      <c r="K104" s="112"/>
      <c r="L104" s="602"/>
      <c r="M104" s="112"/>
    </row>
    <row r="105" spans="4:13" s="111" customFormat="1">
      <c r="D105" s="112"/>
      <c r="E105" s="112"/>
      <c r="F105" s="112"/>
      <c r="G105" s="112"/>
      <c r="H105" s="112"/>
      <c r="I105" s="112"/>
      <c r="J105" s="602"/>
      <c r="K105" s="112"/>
      <c r="L105" s="602"/>
      <c r="M105" s="112"/>
    </row>
    <row r="106" spans="4:13" s="111" customFormat="1">
      <c r="D106" s="112"/>
      <c r="E106" s="112"/>
      <c r="F106" s="112"/>
      <c r="G106" s="112"/>
      <c r="H106" s="112"/>
      <c r="I106" s="112"/>
      <c r="J106" s="602"/>
      <c r="K106" s="112"/>
      <c r="L106" s="602"/>
      <c r="M106" s="112"/>
    </row>
    <row r="107" spans="4:13" s="111" customFormat="1">
      <c r="D107" s="112"/>
      <c r="E107" s="112"/>
      <c r="F107" s="112"/>
      <c r="G107" s="112"/>
      <c r="H107" s="112"/>
      <c r="I107" s="112"/>
      <c r="J107" s="602"/>
      <c r="K107" s="112"/>
      <c r="L107" s="602"/>
      <c r="M107" s="112"/>
    </row>
    <row r="108" spans="4:13" s="111" customFormat="1">
      <c r="D108" s="112"/>
      <c r="E108" s="112"/>
      <c r="F108" s="112"/>
      <c r="G108" s="112"/>
      <c r="H108" s="112"/>
      <c r="I108" s="112"/>
      <c r="J108" s="602"/>
      <c r="K108" s="112"/>
      <c r="L108" s="602"/>
      <c r="M108" s="112"/>
    </row>
    <row r="109" spans="4:13" s="111" customFormat="1">
      <c r="D109" s="112"/>
      <c r="E109" s="112"/>
      <c r="F109" s="112"/>
      <c r="G109" s="112"/>
      <c r="H109" s="112"/>
      <c r="I109" s="112"/>
      <c r="J109" s="602"/>
      <c r="K109" s="112"/>
      <c r="L109" s="602"/>
      <c r="M109" s="112"/>
    </row>
    <row r="110" spans="4:13" s="111" customFormat="1">
      <c r="D110" s="112"/>
      <c r="E110" s="112"/>
      <c r="F110" s="112"/>
      <c r="G110" s="112"/>
      <c r="H110" s="112"/>
      <c r="I110" s="112"/>
      <c r="J110" s="602"/>
      <c r="K110" s="112"/>
      <c r="L110" s="602"/>
      <c r="M110" s="112"/>
    </row>
    <row r="111" spans="4:13" s="111" customFormat="1">
      <c r="D111" s="112"/>
      <c r="E111" s="112"/>
      <c r="F111" s="112"/>
      <c r="G111" s="112"/>
      <c r="H111" s="112"/>
      <c r="I111" s="112"/>
      <c r="J111" s="602"/>
      <c r="K111" s="112"/>
      <c r="L111" s="602"/>
      <c r="M111" s="112"/>
    </row>
    <row r="112" spans="4:13" s="111" customFormat="1">
      <c r="D112" s="112"/>
      <c r="E112" s="112"/>
      <c r="F112" s="112"/>
      <c r="G112" s="112"/>
      <c r="H112" s="112"/>
      <c r="I112" s="112"/>
      <c r="J112" s="602"/>
      <c r="K112" s="112"/>
      <c r="L112" s="602"/>
      <c r="M112" s="112"/>
    </row>
    <row r="113" spans="4:13" s="111" customFormat="1">
      <c r="D113" s="112"/>
      <c r="E113" s="112"/>
      <c r="F113" s="112"/>
      <c r="G113" s="112"/>
      <c r="H113" s="112"/>
      <c r="I113" s="112"/>
      <c r="J113" s="602"/>
      <c r="K113" s="112"/>
      <c r="L113" s="602"/>
      <c r="M113" s="112"/>
    </row>
    <row r="114" spans="4:13" s="111" customFormat="1">
      <c r="D114" s="112"/>
      <c r="E114" s="112"/>
      <c r="F114" s="112"/>
      <c r="G114" s="112"/>
      <c r="H114" s="112"/>
      <c r="I114" s="112"/>
      <c r="J114" s="602"/>
      <c r="K114" s="112"/>
      <c r="L114" s="602"/>
      <c r="M114" s="112"/>
    </row>
    <row r="115" spans="4:13" s="111" customFormat="1">
      <c r="D115" s="112"/>
      <c r="E115" s="112"/>
      <c r="F115" s="112"/>
      <c r="G115" s="112"/>
      <c r="H115" s="112"/>
      <c r="I115" s="112"/>
      <c r="J115" s="602"/>
      <c r="K115" s="112"/>
      <c r="L115" s="602"/>
      <c r="M115" s="112"/>
    </row>
    <row r="116" spans="4:13" s="111" customFormat="1">
      <c r="D116" s="112"/>
      <c r="E116" s="112"/>
      <c r="F116" s="112"/>
      <c r="G116" s="112"/>
      <c r="H116" s="112"/>
      <c r="I116" s="112"/>
      <c r="J116" s="602"/>
      <c r="K116" s="112"/>
      <c r="L116" s="602"/>
      <c r="M116" s="112"/>
    </row>
    <row r="117" spans="4:13" s="111" customFormat="1">
      <c r="D117" s="112"/>
      <c r="E117" s="112"/>
      <c r="F117" s="112"/>
      <c r="G117" s="112"/>
      <c r="H117" s="112"/>
      <c r="I117" s="112"/>
      <c r="J117" s="602"/>
      <c r="K117" s="112"/>
      <c r="L117" s="602"/>
      <c r="M117" s="112"/>
    </row>
    <row r="118" spans="4:13" s="111" customFormat="1">
      <c r="D118" s="112"/>
      <c r="E118" s="112"/>
      <c r="F118" s="112"/>
      <c r="G118" s="112"/>
      <c r="H118" s="112"/>
      <c r="I118" s="112"/>
      <c r="J118" s="602"/>
      <c r="K118" s="112"/>
      <c r="L118" s="602"/>
      <c r="M118" s="112"/>
    </row>
    <row r="119" spans="4:13" s="111" customFormat="1">
      <c r="D119" s="112"/>
      <c r="E119" s="112"/>
      <c r="F119" s="112"/>
      <c r="G119" s="112"/>
      <c r="H119" s="112"/>
      <c r="I119" s="112"/>
      <c r="J119" s="602"/>
      <c r="K119" s="112"/>
      <c r="L119" s="602"/>
      <c r="M119" s="112"/>
    </row>
    <row r="120" spans="4:13" s="111" customFormat="1">
      <c r="D120" s="112"/>
      <c r="E120" s="112"/>
      <c r="F120" s="112"/>
      <c r="G120" s="112"/>
      <c r="H120" s="112"/>
      <c r="I120" s="112"/>
      <c r="J120" s="602"/>
      <c r="K120" s="112"/>
      <c r="L120" s="602"/>
      <c r="M120" s="112"/>
    </row>
    <row r="121" spans="4:13" s="111" customFormat="1">
      <c r="D121" s="112"/>
      <c r="E121" s="112"/>
      <c r="F121" s="112"/>
      <c r="G121" s="112"/>
      <c r="H121" s="112"/>
      <c r="I121" s="112"/>
      <c r="J121" s="602"/>
      <c r="K121" s="112"/>
      <c r="L121" s="602"/>
      <c r="M121" s="112"/>
    </row>
    <row r="122" spans="4:13" s="111" customFormat="1">
      <c r="D122" s="112"/>
      <c r="E122" s="112"/>
      <c r="F122" s="112"/>
      <c r="G122" s="112"/>
      <c r="H122" s="112"/>
      <c r="I122" s="112"/>
      <c r="J122" s="602"/>
      <c r="K122" s="112"/>
      <c r="L122" s="602"/>
      <c r="M122" s="112"/>
    </row>
    <row r="123" spans="4:13" s="111" customFormat="1">
      <c r="D123" s="112"/>
      <c r="E123" s="112"/>
      <c r="F123" s="112"/>
      <c r="G123" s="112"/>
      <c r="H123" s="112"/>
      <c r="I123" s="112"/>
      <c r="J123" s="602"/>
      <c r="K123" s="112"/>
      <c r="L123" s="602"/>
      <c r="M123" s="112"/>
    </row>
    <row r="124" spans="4:13" s="111" customFormat="1">
      <c r="D124" s="112"/>
      <c r="E124" s="112"/>
      <c r="F124" s="112"/>
      <c r="G124" s="112"/>
      <c r="H124" s="112"/>
      <c r="I124" s="112"/>
      <c r="J124" s="602"/>
      <c r="K124" s="112"/>
      <c r="L124" s="602"/>
      <c r="M124" s="112"/>
    </row>
    <row r="125" spans="4:13" s="111" customFormat="1">
      <c r="D125" s="112"/>
      <c r="E125" s="112"/>
      <c r="F125" s="112"/>
      <c r="G125" s="112"/>
      <c r="H125" s="112"/>
      <c r="I125" s="112"/>
      <c r="J125" s="602"/>
      <c r="K125" s="112"/>
      <c r="L125" s="602"/>
      <c r="M125" s="112"/>
    </row>
    <row r="126" spans="4:13" s="111" customFormat="1">
      <c r="D126" s="112"/>
      <c r="E126" s="112"/>
      <c r="F126" s="112"/>
      <c r="G126" s="112"/>
      <c r="H126" s="112"/>
      <c r="I126" s="112"/>
      <c r="J126" s="602"/>
      <c r="K126" s="112"/>
      <c r="L126" s="602"/>
      <c r="M126" s="112"/>
    </row>
    <row r="127" spans="4:13" s="111" customFormat="1">
      <c r="D127" s="112"/>
      <c r="E127" s="112"/>
      <c r="F127" s="112"/>
      <c r="G127" s="112"/>
      <c r="H127" s="112"/>
      <c r="I127" s="112"/>
      <c r="J127" s="602"/>
      <c r="K127" s="112"/>
      <c r="L127" s="602"/>
      <c r="M127" s="112"/>
    </row>
    <row r="128" spans="4:13" s="111" customFormat="1">
      <c r="D128" s="112"/>
      <c r="E128" s="112"/>
      <c r="F128" s="112"/>
      <c r="G128" s="112"/>
      <c r="H128" s="112"/>
      <c r="I128" s="112"/>
      <c r="J128" s="602"/>
      <c r="K128" s="112"/>
      <c r="L128" s="602"/>
      <c r="M128" s="112"/>
    </row>
    <row r="129" spans="4:13" s="111" customFormat="1">
      <c r="D129" s="112"/>
      <c r="E129" s="112"/>
      <c r="F129" s="112"/>
      <c r="G129" s="112"/>
      <c r="H129" s="112"/>
      <c r="I129" s="112"/>
      <c r="J129" s="602"/>
      <c r="K129" s="112"/>
      <c r="L129" s="602"/>
      <c r="M129" s="112"/>
    </row>
    <row r="130" spans="4:13" s="111" customFormat="1">
      <c r="D130" s="112"/>
      <c r="E130" s="112"/>
      <c r="F130" s="112"/>
      <c r="G130" s="112"/>
      <c r="H130" s="112"/>
      <c r="I130" s="112"/>
      <c r="J130" s="602"/>
      <c r="K130" s="112"/>
      <c r="L130" s="602"/>
      <c r="M130" s="112"/>
    </row>
    <row r="131" spans="4:13" s="111" customFormat="1">
      <c r="D131" s="112"/>
      <c r="E131" s="112"/>
      <c r="F131" s="112"/>
      <c r="G131" s="112"/>
      <c r="H131" s="112"/>
      <c r="I131" s="112"/>
      <c r="J131" s="602"/>
      <c r="K131" s="112"/>
      <c r="L131" s="602"/>
      <c r="M131" s="112"/>
    </row>
  </sheetData>
  <mergeCells count="13">
    <mergeCell ref="K7:K8"/>
    <mergeCell ref="L7:L8"/>
    <mergeCell ref="M7:M8"/>
    <mergeCell ref="A1:M1"/>
    <mergeCell ref="A2:M2"/>
    <mergeCell ref="A3:M3"/>
    <mergeCell ref="A4:M4"/>
    <mergeCell ref="B6:B7"/>
    <mergeCell ref="E6:F6"/>
    <mergeCell ref="G6:I6"/>
    <mergeCell ref="J6:M6"/>
    <mergeCell ref="J7:J8"/>
    <mergeCell ref="A6:A8"/>
  </mergeCells>
  <printOptions horizontalCentered="1"/>
  <pageMargins left="0.3" right="0.3" top="1" bottom="1" header="0.5" footer="0.5"/>
  <pageSetup paperSize="9" scale="58" orientation="portrait" r:id="rId1"/>
  <headerFooter alignWithMargins="0"/>
</worksheet>
</file>

<file path=xl/worksheets/sheet8.xml><?xml version="1.0" encoding="utf-8"?>
<worksheet xmlns="http://schemas.openxmlformats.org/spreadsheetml/2006/main" xmlns:r="http://schemas.openxmlformats.org/officeDocument/2006/relationships">
  <sheetPr>
    <pageSetUpPr fitToPage="1"/>
  </sheetPr>
  <dimension ref="A1:K73"/>
  <sheetViews>
    <sheetView workbookViewId="0">
      <selection activeCell="M15" sqref="M15"/>
    </sheetView>
  </sheetViews>
  <sheetFormatPr defaultRowHeight="15.75"/>
  <cols>
    <col min="1" max="1" width="29" style="939" bestFit="1" customWidth="1"/>
    <col min="2" max="2" width="11.28515625" style="939" customWidth="1"/>
    <col min="3" max="3" width="15.42578125" style="939" bestFit="1" customWidth="1"/>
    <col min="4" max="4" width="11.42578125" style="939" bestFit="1" customWidth="1"/>
    <col min="5" max="6" width="14.85546875" style="939" bestFit="1" customWidth="1"/>
    <col min="7" max="7" width="10.5703125" style="939" customWidth="1"/>
    <col min="8" max="8" width="12" style="939" customWidth="1"/>
    <col min="9" max="9" width="10.140625" style="939" customWidth="1"/>
    <col min="10" max="256" width="9.140625" style="939"/>
    <col min="257" max="257" width="23" style="939" bestFit="1" customWidth="1"/>
    <col min="258" max="258" width="10" style="939" customWidth="1"/>
    <col min="259" max="259" width="11.7109375" style="939" customWidth="1"/>
    <col min="260" max="260" width="10.28515625" style="939" customWidth="1"/>
    <col min="261" max="261" width="12.28515625" style="939" customWidth="1"/>
    <col min="262" max="262" width="12.5703125" style="939" customWidth="1"/>
    <col min="263" max="263" width="10.7109375" style="939" customWidth="1"/>
    <col min="264" max="264" width="9.140625" style="939"/>
    <col min="265" max="265" width="9.28515625" style="939" customWidth="1"/>
    <col min="266" max="512" width="9.140625" style="939"/>
    <col min="513" max="513" width="23" style="939" bestFit="1" customWidth="1"/>
    <col min="514" max="514" width="10" style="939" customWidth="1"/>
    <col min="515" max="515" width="11.7109375" style="939" customWidth="1"/>
    <col min="516" max="516" width="10.28515625" style="939" customWidth="1"/>
    <col min="517" max="517" width="12.28515625" style="939" customWidth="1"/>
    <col min="518" max="518" width="12.5703125" style="939" customWidth="1"/>
    <col min="519" max="519" width="10.7109375" style="939" customWidth="1"/>
    <col min="520" max="520" width="9.140625" style="939"/>
    <col min="521" max="521" width="9.28515625" style="939" customWidth="1"/>
    <col min="522" max="768" width="9.140625" style="939"/>
    <col min="769" max="769" width="23" style="939" bestFit="1" customWidth="1"/>
    <col min="770" max="770" width="10" style="939" customWidth="1"/>
    <col min="771" max="771" width="11.7109375" style="939" customWidth="1"/>
    <col min="772" max="772" width="10.28515625" style="939" customWidth="1"/>
    <col min="773" max="773" width="12.28515625" style="939" customWidth="1"/>
    <col min="774" max="774" width="12.5703125" style="939" customWidth="1"/>
    <col min="775" max="775" width="10.7109375" style="939" customWidth="1"/>
    <col min="776" max="776" width="9.140625" style="939"/>
    <col min="777" max="777" width="9.28515625" style="939" customWidth="1"/>
    <col min="778" max="1024" width="9.140625" style="939"/>
    <col min="1025" max="1025" width="23" style="939" bestFit="1" customWidth="1"/>
    <col min="1026" max="1026" width="10" style="939" customWidth="1"/>
    <col min="1027" max="1027" width="11.7109375" style="939" customWidth="1"/>
    <col min="1028" max="1028" width="10.28515625" style="939" customWidth="1"/>
    <col min="1029" max="1029" width="12.28515625" style="939" customWidth="1"/>
    <col min="1030" max="1030" width="12.5703125" style="939" customWidth="1"/>
    <col min="1031" max="1031" width="10.7109375" style="939" customWidth="1"/>
    <col min="1032" max="1032" width="9.140625" style="939"/>
    <col min="1033" max="1033" width="9.28515625" style="939" customWidth="1"/>
    <col min="1034" max="1280" width="9.140625" style="939"/>
    <col min="1281" max="1281" width="23" style="939" bestFit="1" customWidth="1"/>
    <col min="1282" max="1282" width="10" style="939" customWidth="1"/>
    <col min="1283" max="1283" width="11.7109375" style="939" customWidth="1"/>
    <col min="1284" max="1284" width="10.28515625" style="939" customWidth="1"/>
    <col min="1285" max="1285" width="12.28515625" style="939" customWidth="1"/>
    <col min="1286" max="1286" width="12.5703125" style="939" customWidth="1"/>
    <col min="1287" max="1287" width="10.7109375" style="939" customWidth="1"/>
    <col min="1288" max="1288" width="9.140625" style="939"/>
    <col min="1289" max="1289" width="9.28515625" style="939" customWidth="1"/>
    <col min="1290" max="1536" width="9.140625" style="939"/>
    <col min="1537" max="1537" width="23" style="939" bestFit="1" customWidth="1"/>
    <col min="1538" max="1538" width="10" style="939" customWidth="1"/>
    <col min="1539" max="1539" width="11.7109375" style="939" customWidth="1"/>
    <col min="1540" max="1540" width="10.28515625" style="939" customWidth="1"/>
    <col min="1541" max="1541" width="12.28515625" style="939" customWidth="1"/>
    <col min="1542" max="1542" width="12.5703125" style="939" customWidth="1"/>
    <col min="1543" max="1543" width="10.7109375" style="939" customWidth="1"/>
    <col min="1544" max="1544" width="9.140625" style="939"/>
    <col min="1545" max="1545" width="9.28515625" style="939" customWidth="1"/>
    <col min="1546" max="1792" width="9.140625" style="939"/>
    <col min="1793" max="1793" width="23" style="939" bestFit="1" customWidth="1"/>
    <col min="1794" max="1794" width="10" style="939" customWidth="1"/>
    <col min="1795" max="1795" width="11.7109375" style="939" customWidth="1"/>
    <col min="1796" max="1796" width="10.28515625" style="939" customWidth="1"/>
    <col min="1797" max="1797" width="12.28515625" style="939" customWidth="1"/>
    <col min="1798" max="1798" width="12.5703125" style="939" customWidth="1"/>
    <col min="1799" max="1799" width="10.7109375" style="939" customWidth="1"/>
    <col min="1800" max="1800" width="9.140625" style="939"/>
    <col min="1801" max="1801" width="9.28515625" style="939" customWidth="1"/>
    <col min="1802" max="2048" width="9.140625" style="939"/>
    <col min="2049" max="2049" width="23" style="939" bestFit="1" customWidth="1"/>
    <col min="2050" max="2050" width="10" style="939" customWidth="1"/>
    <col min="2051" max="2051" width="11.7109375" style="939" customWidth="1"/>
    <col min="2052" max="2052" width="10.28515625" style="939" customWidth="1"/>
    <col min="2053" max="2053" width="12.28515625" style="939" customWidth="1"/>
    <col min="2054" max="2054" width="12.5703125" style="939" customWidth="1"/>
    <col min="2055" max="2055" width="10.7109375" style="939" customWidth="1"/>
    <col min="2056" max="2056" width="9.140625" style="939"/>
    <col min="2057" max="2057" width="9.28515625" style="939" customWidth="1"/>
    <col min="2058" max="2304" width="9.140625" style="939"/>
    <col min="2305" max="2305" width="23" style="939" bestFit="1" customWidth="1"/>
    <col min="2306" max="2306" width="10" style="939" customWidth="1"/>
    <col min="2307" max="2307" width="11.7109375" style="939" customWidth="1"/>
    <col min="2308" max="2308" width="10.28515625" style="939" customWidth="1"/>
    <col min="2309" max="2309" width="12.28515625" style="939" customWidth="1"/>
    <col min="2310" max="2310" width="12.5703125" style="939" customWidth="1"/>
    <col min="2311" max="2311" width="10.7109375" style="939" customWidth="1"/>
    <col min="2312" max="2312" width="9.140625" style="939"/>
    <col min="2313" max="2313" width="9.28515625" style="939" customWidth="1"/>
    <col min="2314" max="2560" width="9.140625" style="939"/>
    <col min="2561" max="2561" width="23" style="939" bestFit="1" customWidth="1"/>
    <col min="2562" max="2562" width="10" style="939" customWidth="1"/>
    <col min="2563" max="2563" width="11.7109375" style="939" customWidth="1"/>
    <col min="2564" max="2564" width="10.28515625" style="939" customWidth="1"/>
    <col min="2565" max="2565" width="12.28515625" style="939" customWidth="1"/>
    <col min="2566" max="2566" width="12.5703125" style="939" customWidth="1"/>
    <col min="2567" max="2567" width="10.7109375" style="939" customWidth="1"/>
    <col min="2568" max="2568" width="9.140625" style="939"/>
    <col min="2569" max="2569" width="9.28515625" style="939" customWidth="1"/>
    <col min="2570" max="2816" width="9.140625" style="939"/>
    <col min="2817" max="2817" width="23" style="939" bestFit="1" customWidth="1"/>
    <col min="2818" max="2818" width="10" style="939" customWidth="1"/>
    <col min="2819" max="2819" width="11.7109375" style="939" customWidth="1"/>
    <col min="2820" max="2820" width="10.28515625" style="939" customWidth="1"/>
    <col min="2821" max="2821" width="12.28515625" style="939" customWidth="1"/>
    <col min="2822" max="2822" width="12.5703125" style="939" customWidth="1"/>
    <col min="2823" max="2823" width="10.7109375" style="939" customWidth="1"/>
    <col min="2824" max="2824" width="9.140625" style="939"/>
    <col min="2825" max="2825" width="9.28515625" style="939" customWidth="1"/>
    <col min="2826" max="3072" width="9.140625" style="939"/>
    <col min="3073" max="3073" width="23" style="939" bestFit="1" customWidth="1"/>
    <col min="3074" max="3074" width="10" style="939" customWidth="1"/>
    <col min="3075" max="3075" width="11.7109375" style="939" customWidth="1"/>
    <col min="3076" max="3076" width="10.28515625" style="939" customWidth="1"/>
    <col min="3077" max="3077" width="12.28515625" style="939" customWidth="1"/>
    <col min="3078" max="3078" width="12.5703125" style="939" customWidth="1"/>
    <col min="3079" max="3079" width="10.7109375" style="939" customWidth="1"/>
    <col min="3080" max="3080" width="9.140625" style="939"/>
    <col min="3081" max="3081" width="9.28515625" style="939" customWidth="1"/>
    <col min="3082" max="3328" width="9.140625" style="939"/>
    <col min="3329" max="3329" width="23" style="939" bestFit="1" customWidth="1"/>
    <col min="3330" max="3330" width="10" style="939" customWidth="1"/>
    <col min="3331" max="3331" width="11.7109375" style="939" customWidth="1"/>
    <col min="3332" max="3332" width="10.28515625" style="939" customWidth="1"/>
    <col min="3333" max="3333" width="12.28515625" style="939" customWidth="1"/>
    <col min="3334" max="3334" width="12.5703125" style="939" customWidth="1"/>
    <col min="3335" max="3335" width="10.7109375" style="939" customWidth="1"/>
    <col min="3336" max="3336" width="9.140625" style="939"/>
    <col min="3337" max="3337" width="9.28515625" style="939" customWidth="1"/>
    <col min="3338" max="3584" width="9.140625" style="939"/>
    <col min="3585" max="3585" width="23" style="939" bestFit="1" customWidth="1"/>
    <col min="3586" max="3586" width="10" style="939" customWidth="1"/>
    <col min="3587" max="3587" width="11.7109375" style="939" customWidth="1"/>
    <col min="3588" max="3588" width="10.28515625" style="939" customWidth="1"/>
    <col min="3589" max="3589" width="12.28515625" style="939" customWidth="1"/>
    <col min="3590" max="3590" width="12.5703125" style="939" customWidth="1"/>
    <col min="3591" max="3591" width="10.7109375" style="939" customWidth="1"/>
    <col min="3592" max="3592" width="9.140625" style="939"/>
    <col min="3593" max="3593" width="9.28515625" style="939" customWidth="1"/>
    <col min="3594" max="3840" width="9.140625" style="939"/>
    <col min="3841" max="3841" width="23" style="939" bestFit="1" customWidth="1"/>
    <col min="3842" max="3842" width="10" style="939" customWidth="1"/>
    <col min="3843" max="3843" width="11.7109375" style="939" customWidth="1"/>
    <col min="3844" max="3844" width="10.28515625" style="939" customWidth="1"/>
    <col min="3845" max="3845" width="12.28515625" style="939" customWidth="1"/>
    <col min="3846" max="3846" width="12.5703125" style="939" customWidth="1"/>
    <col min="3847" max="3847" width="10.7109375" style="939" customWidth="1"/>
    <col min="3848" max="3848" width="9.140625" style="939"/>
    <col min="3849" max="3849" width="9.28515625" style="939" customWidth="1"/>
    <col min="3850" max="4096" width="9.140625" style="939"/>
    <col min="4097" max="4097" width="23" style="939" bestFit="1" customWidth="1"/>
    <col min="4098" max="4098" width="10" style="939" customWidth="1"/>
    <col min="4099" max="4099" width="11.7109375" style="939" customWidth="1"/>
    <col min="4100" max="4100" width="10.28515625" style="939" customWidth="1"/>
    <col min="4101" max="4101" width="12.28515625" style="939" customWidth="1"/>
    <col min="4102" max="4102" width="12.5703125" style="939" customWidth="1"/>
    <col min="4103" max="4103" width="10.7109375" style="939" customWidth="1"/>
    <col min="4104" max="4104" width="9.140625" style="939"/>
    <col min="4105" max="4105" width="9.28515625" style="939" customWidth="1"/>
    <col min="4106" max="4352" width="9.140625" style="939"/>
    <col min="4353" max="4353" width="23" style="939" bestFit="1" customWidth="1"/>
    <col min="4354" max="4354" width="10" style="939" customWidth="1"/>
    <col min="4355" max="4355" width="11.7109375" style="939" customWidth="1"/>
    <col min="4356" max="4356" width="10.28515625" style="939" customWidth="1"/>
    <col min="4357" max="4357" width="12.28515625" style="939" customWidth="1"/>
    <col min="4358" max="4358" width="12.5703125" style="939" customWidth="1"/>
    <col min="4359" max="4359" width="10.7109375" style="939" customWidth="1"/>
    <col min="4360" max="4360" width="9.140625" style="939"/>
    <col min="4361" max="4361" width="9.28515625" style="939" customWidth="1"/>
    <col min="4362" max="4608" width="9.140625" style="939"/>
    <col min="4609" max="4609" width="23" style="939" bestFit="1" customWidth="1"/>
    <col min="4610" max="4610" width="10" style="939" customWidth="1"/>
    <col min="4611" max="4611" width="11.7109375" style="939" customWidth="1"/>
    <col min="4612" max="4612" width="10.28515625" style="939" customWidth="1"/>
    <col min="4613" max="4613" width="12.28515625" style="939" customWidth="1"/>
    <col min="4614" max="4614" width="12.5703125" style="939" customWidth="1"/>
    <col min="4615" max="4615" width="10.7109375" style="939" customWidth="1"/>
    <col min="4616" max="4616" width="9.140625" style="939"/>
    <col min="4617" max="4617" width="9.28515625" style="939" customWidth="1"/>
    <col min="4618" max="4864" width="9.140625" style="939"/>
    <col min="4865" max="4865" width="23" style="939" bestFit="1" customWidth="1"/>
    <col min="4866" max="4866" width="10" style="939" customWidth="1"/>
    <col min="4867" max="4867" width="11.7109375" style="939" customWidth="1"/>
    <col min="4868" max="4868" width="10.28515625" style="939" customWidth="1"/>
    <col min="4869" max="4869" width="12.28515625" style="939" customWidth="1"/>
    <col min="4870" max="4870" width="12.5703125" style="939" customWidth="1"/>
    <col min="4871" max="4871" width="10.7109375" style="939" customWidth="1"/>
    <col min="4872" max="4872" width="9.140625" style="939"/>
    <col min="4873" max="4873" width="9.28515625" style="939" customWidth="1"/>
    <col min="4874" max="5120" width="9.140625" style="939"/>
    <col min="5121" max="5121" width="23" style="939" bestFit="1" customWidth="1"/>
    <col min="5122" max="5122" width="10" style="939" customWidth="1"/>
    <col min="5123" max="5123" width="11.7109375" style="939" customWidth="1"/>
    <col min="5124" max="5124" width="10.28515625" style="939" customWidth="1"/>
    <col min="5125" max="5125" width="12.28515625" style="939" customWidth="1"/>
    <col min="5126" max="5126" width="12.5703125" style="939" customWidth="1"/>
    <col min="5127" max="5127" width="10.7109375" style="939" customWidth="1"/>
    <col min="5128" max="5128" width="9.140625" style="939"/>
    <col min="5129" max="5129" width="9.28515625" style="939" customWidth="1"/>
    <col min="5130" max="5376" width="9.140625" style="939"/>
    <col min="5377" max="5377" width="23" style="939" bestFit="1" customWidth="1"/>
    <col min="5378" max="5378" width="10" style="939" customWidth="1"/>
    <col min="5379" max="5379" width="11.7109375" style="939" customWidth="1"/>
    <col min="5380" max="5380" width="10.28515625" style="939" customWidth="1"/>
    <col min="5381" max="5381" width="12.28515625" style="939" customWidth="1"/>
    <col min="5382" max="5382" width="12.5703125" style="939" customWidth="1"/>
    <col min="5383" max="5383" width="10.7109375" style="939" customWidth="1"/>
    <col min="5384" max="5384" width="9.140625" style="939"/>
    <col min="5385" max="5385" width="9.28515625" style="939" customWidth="1"/>
    <col min="5386" max="5632" width="9.140625" style="939"/>
    <col min="5633" max="5633" width="23" style="939" bestFit="1" customWidth="1"/>
    <col min="5634" max="5634" width="10" style="939" customWidth="1"/>
    <col min="5635" max="5635" width="11.7109375" style="939" customWidth="1"/>
    <col min="5636" max="5636" width="10.28515625" style="939" customWidth="1"/>
    <col min="5637" max="5637" width="12.28515625" style="939" customWidth="1"/>
    <col min="5638" max="5638" width="12.5703125" style="939" customWidth="1"/>
    <col min="5639" max="5639" width="10.7109375" style="939" customWidth="1"/>
    <col min="5640" max="5640" width="9.140625" style="939"/>
    <col min="5641" max="5641" width="9.28515625" style="939" customWidth="1"/>
    <col min="5642" max="5888" width="9.140625" style="939"/>
    <col min="5889" max="5889" width="23" style="939" bestFit="1" customWidth="1"/>
    <col min="5890" max="5890" width="10" style="939" customWidth="1"/>
    <col min="5891" max="5891" width="11.7109375" style="939" customWidth="1"/>
    <col min="5892" max="5892" width="10.28515625" style="939" customWidth="1"/>
    <col min="5893" max="5893" width="12.28515625" style="939" customWidth="1"/>
    <col min="5894" max="5894" width="12.5703125" style="939" customWidth="1"/>
    <col min="5895" max="5895" width="10.7109375" style="939" customWidth="1"/>
    <col min="5896" max="5896" width="9.140625" style="939"/>
    <col min="5897" max="5897" width="9.28515625" style="939" customWidth="1"/>
    <col min="5898" max="6144" width="9.140625" style="939"/>
    <col min="6145" max="6145" width="23" style="939" bestFit="1" customWidth="1"/>
    <col min="6146" max="6146" width="10" style="939" customWidth="1"/>
    <col min="6147" max="6147" width="11.7109375" style="939" customWidth="1"/>
    <col min="6148" max="6148" width="10.28515625" style="939" customWidth="1"/>
    <col min="6149" max="6149" width="12.28515625" style="939" customWidth="1"/>
    <col min="6150" max="6150" width="12.5703125" style="939" customWidth="1"/>
    <col min="6151" max="6151" width="10.7109375" style="939" customWidth="1"/>
    <col min="6152" max="6152" width="9.140625" style="939"/>
    <col min="6153" max="6153" width="9.28515625" style="939" customWidth="1"/>
    <col min="6154" max="6400" width="9.140625" style="939"/>
    <col min="6401" max="6401" width="23" style="939" bestFit="1" customWidth="1"/>
    <col min="6402" max="6402" width="10" style="939" customWidth="1"/>
    <col min="6403" max="6403" width="11.7109375" style="939" customWidth="1"/>
    <col min="6404" max="6404" width="10.28515625" style="939" customWidth="1"/>
    <col min="6405" max="6405" width="12.28515625" style="939" customWidth="1"/>
    <col min="6406" max="6406" width="12.5703125" style="939" customWidth="1"/>
    <col min="6407" max="6407" width="10.7109375" style="939" customWidth="1"/>
    <col min="6408" max="6408" width="9.140625" style="939"/>
    <col min="6409" max="6409" width="9.28515625" style="939" customWidth="1"/>
    <col min="6410" max="6656" width="9.140625" style="939"/>
    <col min="6657" max="6657" width="23" style="939" bestFit="1" customWidth="1"/>
    <col min="6658" max="6658" width="10" style="939" customWidth="1"/>
    <col min="6659" max="6659" width="11.7109375" style="939" customWidth="1"/>
    <col min="6660" max="6660" width="10.28515625" style="939" customWidth="1"/>
    <col min="6661" max="6661" width="12.28515625" style="939" customWidth="1"/>
    <col min="6662" max="6662" width="12.5703125" style="939" customWidth="1"/>
    <col min="6663" max="6663" width="10.7109375" style="939" customWidth="1"/>
    <col min="6664" max="6664" width="9.140625" style="939"/>
    <col min="6665" max="6665" width="9.28515625" style="939" customWidth="1"/>
    <col min="6666" max="6912" width="9.140625" style="939"/>
    <col min="6913" max="6913" width="23" style="939" bestFit="1" customWidth="1"/>
    <col min="6914" max="6914" width="10" style="939" customWidth="1"/>
    <col min="6915" max="6915" width="11.7109375" style="939" customWidth="1"/>
    <col min="6916" max="6916" width="10.28515625" style="939" customWidth="1"/>
    <col min="6917" max="6917" width="12.28515625" style="939" customWidth="1"/>
    <col min="6918" max="6918" width="12.5703125" style="939" customWidth="1"/>
    <col min="6919" max="6919" width="10.7109375" style="939" customWidth="1"/>
    <col min="6920" max="6920" width="9.140625" style="939"/>
    <col min="6921" max="6921" width="9.28515625" style="939" customWidth="1"/>
    <col min="6922" max="7168" width="9.140625" style="939"/>
    <col min="7169" max="7169" width="23" style="939" bestFit="1" customWidth="1"/>
    <col min="7170" max="7170" width="10" style="939" customWidth="1"/>
    <col min="7171" max="7171" width="11.7109375" style="939" customWidth="1"/>
    <col min="7172" max="7172" width="10.28515625" style="939" customWidth="1"/>
    <col min="7173" max="7173" width="12.28515625" style="939" customWidth="1"/>
    <col min="7174" max="7174" width="12.5703125" style="939" customWidth="1"/>
    <col min="7175" max="7175" width="10.7109375" style="939" customWidth="1"/>
    <col min="7176" max="7176" width="9.140625" style="939"/>
    <col min="7177" max="7177" width="9.28515625" style="939" customWidth="1"/>
    <col min="7178" max="7424" width="9.140625" style="939"/>
    <col min="7425" max="7425" width="23" style="939" bestFit="1" customWidth="1"/>
    <col min="7426" max="7426" width="10" style="939" customWidth="1"/>
    <col min="7427" max="7427" width="11.7109375" style="939" customWidth="1"/>
    <col min="7428" max="7428" width="10.28515625" style="939" customWidth="1"/>
    <col min="7429" max="7429" width="12.28515625" style="939" customWidth="1"/>
    <col min="7430" max="7430" width="12.5703125" style="939" customWidth="1"/>
    <col min="7431" max="7431" width="10.7109375" style="939" customWidth="1"/>
    <col min="7432" max="7432" width="9.140625" style="939"/>
    <col min="7433" max="7433" width="9.28515625" style="939" customWidth="1"/>
    <col min="7434" max="7680" width="9.140625" style="939"/>
    <col min="7681" max="7681" width="23" style="939" bestFit="1" customWidth="1"/>
    <col min="7682" max="7682" width="10" style="939" customWidth="1"/>
    <col min="7683" max="7683" width="11.7109375" style="939" customWidth="1"/>
    <col min="7684" max="7684" width="10.28515625" style="939" customWidth="1"/>
    <col min="7685" max="7685" width="12.28515625" style="939" customWidth="1"/>
    <col min="7686" max="7686" width="12.5703125" style="939" customWidth="1"/>
    <col min="7687" max="7687" width="10.7109375" style="939" customWidth="1"/>
    <col min="7688" max="7688" width="9.140625" style="939"/>
    <col min="7689" max="7689" width="9.28515625" style="939" customWidth="1"/>
    <col min="7690" max="7936" width="9.140625" style="939"/>
    <col min="7937" max="7937" width="23" style="939" bestFit="1" customWidth="1"/>
    <col min="7938" max="7938" width="10" style="939" customWidth="1"/>
    <col min="7939" max="7939" width="11.7109375" style="939" customWidth="1"/>
    <col min="7940" max="7940" width="10.28515625" style="939" customWidth="1"/>
    <col min="7941" max="7941" width="12.28515625" style="939" customWidth="1"/>
    <col min="7942" max="7942" width="12.5703125" style="939" customWidth="1"/>
    <col min="7943" max="7943" width="10.7109375" style="939" customWidth="1"/>
    <col min="7944" max="7944" width="9.140625" style="939"/>
    <col min="7945" max="7945" width="9.28515625" style="939" customWidth="1"/>
    <col min="7946" max="8192" width="9.140625" style="939"/>
    <col min="8193" max="8193" width="23" style="939" bestFit="1" customWidth="1"/>
    <col min="8194" max="8194" width="10" style="939" customWidth="1"/>
    <col min="8195" max="8195" width="11.7109375" style="939" customWidth="1"/>
    <col min="8196" max="8196" width="10.28515625" style="939" customWidth="1"/>
    <col min="8197" max="8197" width="12.28515625" style="939" customWidth="1"/>
    <col min="8198" max="8198" width="12.5703125" style="939" customWidth="1"/>
    <col min="8199" max="8199" width="10.7109375" style="939" customWidth="1"/>
    <col min="8200" max="8200" width="9.140625" style="939"/>
    <col min="8201" max="8201" width="9.28515625" style="939" customWidth="1"/>
    <col min="8202" max="8448" width="9.140625" style="939"/>
    <col min="8449" max="8449" width="23" style="939" bestFit="1" customWidth="1"/>
    <col min="8450" max="8450" width="10" style="939" customWidth="1"/>
    <col min="8451" max="8451" width="11.7109375" style="939" customWidth="1"/>
    <col min="8452" max="8452" width="10.28515625" style="939" customWidth="1"/>
    <col min="8453" max="8453" width="12.28515625" style="939" customWidth="1"/>
    <col min="8454" max="8454" width="12.5703125" style="939" customWidth="1"/>
    <col min="8455" max="8455" width="10.7109375" style="939" customWidth="1"/>
    <col min="8456" max="8456" width="9.140625" style="939"/>
    <col min="8457" max="8457" width="9.28515625" style="939" customWidth="1"/>
    <col min="8458" max="8704" width="9.140625" style="939"/>
    <col min="8705" max="8705" width="23" style="939" bestFit="1" customWidth="1"/>
    <col min="8706" max="8706" width="10" style="939" customWidth="1"/>
    <col min="8707" max="8707" width="11.7109375" style="939" customWidth="1"/>
    <col min="8708" max="8708" width="10.28515625" style="939" customWidth="1"/>
    <col min="8709" max="8709" width="12.28515625" style="939" customWidth="1"/>
    <col min="8710" max="8710" width="12.5703125" style="939" customWidth="1"/>
    <col min="8711" max="8711" width="10.7109375" style="939" customWidth="1"/>
    <col min="8712" max="8712" width="9.140625" style="939"/>
    <col min="8713" max="8713" width="9.28515625" style="939" customWidth="1"/>
    <col min="8714" max="8960" width="9.140625" style="939"/>
    <col min="8961" max="8961" width="23" style="939" bestFit="1" customWidth="1"/>
    <col min="8962" max="8962" width="10" style="939" customWidth="1"/>
    <col min="8963" max="8963" width="11.7109375" style="939" customWidth="1"/>
    <col min="8964" max="8964" width="10.28515625" style="939" customWidth="1"/>
    <col min="8965" max="8965" width="12.28515625" style="939" customWidth="1"/>
    <col min="8966" max="8966" width="12.5703125" style="939" customWidth="1"/>
    <col min="8967" max="8967" width="10.7109375" style="939" customWidth="1"/>
    <col min="8968" max="8968" width="9.140625" style="939"/>
    <col min="8969" max="8969" width="9.28515625" style="939" customWidth="1"/>
    <col min="8970" max="9216" width="9.140625" style="939"/>
    <col min="9217" max="9217" width="23" style="939" bestFit="1" customWidth="1"/>
    <col min="9218" max="9218" width="10" style="939" customWidth="1"/>
    <col min="9219" max="9219" width="11.7109375" style="939" customWidth="1"/>
    <col min="9220" max="9220" width="10.28515625" style="939" customWidth="1"/>
    <col min="9221" max="9221" width="12.28515625" style="939" customWidth="1"/>
    <col min="9222" max="9222" width="12.5703125" style="939" customWidth="1"/>
    <col min="9223" max="9223" width="10.7109375" style="939" customWidth="1"/>
    <col min="9224" max="9224" width="9.140625" style="939"/>
    <col min="9225" max="9225" width="9.28515625" style="939" customWidth="1"/>
    <col min="9226" max="9472" width="9.140625" style="939"/>
    <col min="9473" max="9473" width="23" style="939" bestFit="1" customWidth="1"/>
    <col min="9474" max="9474" width="10" style="939" customWidth="1"/>
    <col min="9475" max="9475" width="11.7109375" style="939" customWidth="1"/>
    <col min="9476" max="9476" width="10.28515625" style="939" customWidth="1"/>
    <col min="9477" max="9477" width="12.28515625" style="939" customWidth="1"/>
    <col min="9478" max="9478" width="12.5703125" style="939" customWidth="1"/>
    <col min="9479" max="9479" width="10.7109375" style="939" customWidth="1"/>
    <col min="9480" max="9480" width="9.140625" style="939"/>
    <col min="9481" max="9481" width="9.28515625" style="939" customWidth="1"/>
    <col min="9482" max="9728" width="9.140625" style="939"/>
    <col min="9729" max="9729" width="23" style="939" bestFit="1" customWidth="1"/>
    <col min="9730" max="9730" width="10" style="939" customWidth="1"/>
    <col min="9731" max="9731" width="11.7109375" style="939" customWidth="1"/>
    <col min="9732" max="9732" width="10.28515625" style="939" customWidth="1"/>
    <col min="9733" max="9733" width="12.28515625" style="939" customWidth="1"/>
    <col min="9734" max="9734" width="12.5703125" style="939" customWidth="1"/>
    <col min="9735" max="9735" width="10.7109375" style="939" customWidth="1"/>
    <col min="9736" max="9736" width="9.140625" style="939"/>
    <col min="9737" max="9737" width="9.28515625" style="939" customWidth="1"/>
    <col min="9738" max="9984" width="9.140625" style="939"/>
    <col min="9985" max="9985" width="23" style="939" bestFit="1" customWidth="1"/>
    <col min="9986" max="9986" width="10" style="939" customWidth="1"/>
    <col min="9987" max="9987" width="11.7109375" style="939" customWidth="1"/>
    <col min="9988" max="9988" width="10.28515625" style="939" customWidth="1"/>
    <col min="9989" max="9989" width="12.28515625" style="939" customWidth="1"/>
    <col min="9990" max="9990" width="12.5703125" style="939" customWidth="1"/>
    <col min="9991" max="9991" width="10.7109375" style="939" customWidth="1"/>
    <col min="9992" max="9992" width="9.140625" style="939"/>
    <col min="9993" max="9993" width="9.28515625" style="939" customWidth="1"/>
    <col min="9994" max="10240" width="9.140625" style="939"/>
    <col min="10241" max="10241" width="23" style="939" bestFit="1" customWidth="1"/>
    <col min="10242" max="10242" width="10" style="939" customWidth="1"/>
    <col min="10243" max="10243" width="11.7109375" style="939" customWidth="1"/>
    <col min="10244" max="10244" width="10.28515625" style="939" customWidth="1"/>
    <col min="10245" max="10245" width="12.28515625" style="939" customWidth="1"/>
    <col min="10246" max="10246" width="12.5703125" style="939" customWidth="1"/>
    <col min="10247" max="10247" width="10.7109375" style="939" customWidth="1"/>
    <col min="10248" max="10248" width="9.140625" style="939"/>
    <col min="10249" max="10249" width="9.28515625" style="939" customWidth="1"/>
    <col min="10250" max="10496" width="9.140625" style="939"/>
    <col min="10497" max="10497" width="23" style="939" bestFit="1" customWidth="1"/>
    <col min="10498" max="10498" width="10" style="939" customWidth="1"/>
    <col min="10499" max="10499" width="11.7109375" style="939" customWidth="1"/>
    <col min="10500" max="10500" width="10.28515625" style="939" customWidth="1"/>
    <col min="10501" max="10501" width="12.28515625" style="939" customWidth="1"/>
    <col min="10502" max="10502" width="12.5703125" style="939" customWidth="1"/>
    <col min="10503" max="10503" width="10.7109375" style="939" customWidth="1"/>
    <col min="10504" max="10504" width="9.140625" style="939"/>
    <col min="10505" max="10505" width="9.28515625" style="939" customWidth="1"/>
    <col min="10506" max="10752" width="9.140625" style="939"/>
    <col min="10753" max="10753" width="23" style="939" bestFit="1" customWidth="1"/>
    <col min="10754" max="10754" width="10" style="939" customWidth="1"/>
    <col min="10755" max="10755" width="11.7109375" style="939" customWidth="1"/>
    <col min="10756" max="10756" width="10.28515625" style="939" customWidth="1"/>
    <col min="10757" max="10757" width="12.28515625" style="939" customWidth="1"/>
    <col min="10758" max="10758" width="12.5703125" style="939" customWidth="1"/>
    <col min="10759" max="10759" width="10.7109375" style="939" customWidth="1"/>
    <col min="10760" max="10760" width="9.140625" style="939"/>
    <col min="10761" max="10761" width="9.28515625" style="939" customWidth="1"/>
    <col min="10762" max="11008" width="9.140625" style="939"/>
    <col min="11009" max="11009" width="23" style="939" bestFit="1" customWidth="1"/>
    <col min="11010" max="11010" width="10" style="939" customWidth="1"/>
    <col min="11011" max="11011" width="11.7109375" style="939" customWidth="1"/>
    <col min="11012" max="11012" width="10.28515625" style="939" customWidth="1"/>
    <col min="11013" max="11013" width="12.28515625" style="939" customWidth="1"/>
    <col min="11014" max="11014" width="12.5703125" style="939" customWidth="1"/>
    <col min="11015" max="11015" width="10.7109375" style="939" customWidth="1"/>
    <col min="11016" max="11016" width="9.140625" style="939"/>
    <col min="11017" max="11017" width="9.28515625" style="939" customWidth="1"/>
    <col min="11018" max="11264" width="9.140625" style="939"/>
    <col min="11265" max="11265" width="23" style="939" bestFit="1" customWidth="1"/>
    <col min="11266" max="11266" width="10" style="939" customWidth="1"/>
    <col min="11267" max="11267" width="11.7109375" style="939" customWidth="1"/>
    <col min="11268" max="11268" width="10.28515625" style="939" customWidth="1"/>
    <col min="11269" max="11269" width="12.28515625" style="939" customWidth="1"/>
    <col min="11270" max="11270" width="12.5703125" style="939" customWidth="1"/>
    <col min="11271" max="11271" width="10.7109375" style="939" customWidth="1"/>
    <col min="11272" max="11272" width="9.140625" style="939"/>
    <col min="11273" max="11273" width="9.28515625" style="939" customWidth="1"/>
    <col min="11274" max="11520" width="9.140625" style="939"/>
    <col min="11521" max="11521" width="23" style="939" bestFit="1" customWidth="1"/>
    <col min="11522" max="11522" width="10" style="939" customWidth="1"/>
    <col min="11523" max="11523" width="11.7109375" style="939" customWidth="1"/>
    <col min="11524" max="11524" width="10.28515625" style="939" customWidth="1"/>
    <col min="11525" max="11525" width="12.28515625" style="939" customWidth="1"/>
    <col min="11526" max="11526" width="12.5703125" style="939" customWidth="1"/>
    <col min="11527" max="11527" width="10.7109375" style="939" customWidth="1"/>
    <col min="11528" max="11528" width="9.140625" style="939"/>
    <col min="11529" max="11529" width="9.28515625" style="939" customWidth="1"/>
    <col min="11530" max="11776" width="9.140625" style="939"/>
    <col min="11777" max="11777" width="23" style="939" bestFit="1" customWidth="1"/>
    <col min="11778" max="11778" width="10" style="939" customWidth="1"/>
    <col min="11779" max="11779" width="11.7109375" style="939" customWidth="1"/>
    <col min="11780" max="11780" width="10.28515625" style="939" customWidth="1"/>
    <col min="11781" max="11781" width="12.28515625" style="939" customWidth="1"/>
    <col min="11782" max="11782" width="12.5703125" style="939" customWidth="1"/>
    <col min="11783" max="11783" width="10.7109375" style="939" customWidth="1"/>
    <col min="11784" max="11784" width="9.140625" style="939"/>
    <col min="11785" max="11785" width="9.28515625" style="939" customWidth="1"/>
    <col min="11786" max="12032" width="9.140625" style="939"/>
    <col min="12033" max="12033" width="23" style="939" bestFit="1" customWidth="1"/>
    <col min="12034" max="12034" width="10" style="939" customWidth="1"/>
    <col min="12035" max="12035" width="11.7109375" style="939" customWidth="1"/>
    <col min="12036" max="12036" width="10.28515625" style="939" customWidth="1"/>
    <col min="12037" max="12037" width="12.28515625" style="939" customWidth="1"/>
    <col min="12038" max="12038" width="12.5703125" style="939" customWidth="1"/>
    <col min="12039" max="12039" width="10.7109375" style="939" customWidth="1"/>
    <col min="12040" max="12040" width="9.140625" style="939"/>
    <col min="12041" max="12041" width="9.28515625" style="939" customWidth="1"/>
    <col min="12042" max="12288" width="9.140625" style="939"/>
    <col min="12289" max="12289" width="23" style="939" bestFit="1" customWidth="1"/>
    <col min="12290" max="12290" width="10" style="939" customWidth="1"/>
    <col min="12291" max="12291" width="11.7109375" style="939" customWidth="1"/>
    <col min="12292" max="12292" width="10.28515625" style="939" customWidth="1"/>
    <col min="12293" max="12293" width="12.28515625" style="939" customWidth="1"/>
    <col min="12294" max="12294" width="12.5703125" style="939" customWidth="1"/>
    <col min="12295" max="12295" width="10.7109375" style="939" customWidth="1"/>
    <col min="12296" max="12296" width="9.140625" style="939"/>
    <col min="12297" max="12297" width="9.28515625" style="939" customWidth="1"/>
    <col min="12298" max="12544" width="9.140625" style="939"/>
    <col min="12545" max="12545" width="23" style="939" bestFit="1" customWidth="1"/>
    <col min="12546" max="12546" width="10" style="939" customWidth="1"/>
    <col min="12547" max="12547" width="11.7109375" style="939" customWidth="1"/>
    <col min="12548" max="12548" width="10.28515625" style="939" customWidth="1"/>
    <col min="12549" max="12549" width="12.28515625" style="939" customWidth="1"/>
    <col min="12550" max="12550" width="12.5703125" style="939" customWidth="1"/>
    <col min="12551" max="12551" width="10.7109375" style="939" customWidth="1"/>
    <col min="12552" max="12552" width="9.140625" style="939"/>
    <col min="12553" max="12553" width="9.28515625" style="939" customWidth="1"/>
    <col min="12554" max="12800" width="9.140625" style="939"/>
    <col min="12801" max="12801" width="23" style="939" bestFit="1" customWidth="1"/>
    <col min="12802" max="12802" width="10" style="939" customWidth="1"/>
    <col min="12803" max="12803" width="11.7109375" style="939" customWidth="1"/>
    <col min="12804" max="12804" width="10.28515625" style="939" customWidth="1"/>
    <col min="12805" max="12805" width="12.28515625" style="939" customWidth="1"/>
    <col min="12806" max="12806" width="12.5703125" style="939" customWidth="1"/>
    <col min="12807" max="12807" width="10.7109375" style="939" customWidth="1"/>
    <col min="12808" max="12808" width="9.140625" style="939"/>
    <col min="12809" max="12809" width="9.28515625" style="939" customWidth="1"/>
    <col min="12810" max="13056" width="9.140625" style="939"/>
    <col min="13057" max="13057" width="23" style="939" bestFit="1" customWidth="1"/>
    <col min="13058" max="13058" width="10" style="939" customWidth="1"/>
    <col min="13059" max="13059" width="11.7109375" style="939" customWidth="1"/>
    <col min="13060" max="13060" width="10.28515625" style="939" customWidth="1"/>
    <col min="13061" max="13061" width="12.28515625" style="939" customWidth="1"/>
    <col min="13062" max="13062" width="12.5703125" style="939" customWidth="1"/>
    <col min="13063" max="13063" width="10.7109375" style="939" customWidth="1"/>
    <col min="13064" max="13064" width="9.140625" style="939"/>
    <col min="13065" max="13065" width="9.28515625" style="939" customWidth="1"/>
    <col min="13066" max="13312" width="9.140625" style="939"/>
    <col min="13313" max="13313" width="23" style="939" bestFit="1" customWidth="1"/>
    <col min="13314" max="13314" width="10" style="939" customWidth="1"/>
    <col min="13315" max="13315" width="11.7109375" style="939" customWidth="1"/>
    <col min="13316" max="13316" width="10.28515625" style="939" customWidth="1"/>
    <col min="13317" max="13317" width="12.28515625" style="939" customWidth="1"/>
    <col min="13318" max="13318" width="12.5703125" style="939" customWidth="1"/>
    <col min="13319" max="13319" width="10.7109375" style="939" customWidth="1"/>
    <col min="13320" max="13320" width="9.140625" style="939"/>
    <col min="13321" max="13321" width="9.28515625" style="939" customWidth="1"/>
    <col min="13322" max="13568" width="9.140625" style="939"/>
    <col min="13569" max="13569" width="23" style="939" bestFit="1" customWidth="1"/>
    <col min="13570" max="13570" width="10" style="939" customWidth="1"/>
    <col min="13571" max="13571" width="11.7109375" style="939" customWidth="1"/>
    <col min="13572" max="13572" width="10.28515625" style="939" customWidth="1"/>
    <col min="13573" max="13573" width="12.28515625" style="939" customWidth="1"/>
    <col min="13574" max="13574" width="12.5703125" style="939" customWidth="1"/>
    <col min="13575" max="13575" width="10.7109375" style="939" customWidth="1"/>
    <col min="13576" max="13576" width="9.140625" style="939"/>
    <col min="13577" max="13577" width="9.28515625" style="939" customWidth="1"/>
    <col min="13578" max="13824" width="9.140625" style="939"/>
    <col min="13825" max="13825" width="23" style="939" bestFit="1" customWidth="1"/>
    <col min="13826" max="13826" width="10" style="939" customWidth="1"/>
    <col min="13827" max="13827" width="11.7109375" style="939" customWidth="1"/>
    <col min="13828" max="13828" width="10.28515625" style="939" customWidth="1"/>
    <col min="13829" max="13829" width="12.28515625" style="939" customWidth="1"/>
    <col min="13830" max="13830" width="12.5703125" style="939" customWidth="1"/>
    <col min="13831" max="13831" width="10.7109375" style="939" customWidth="1"/>
    <col min="13832" max="13832" width="9.140625" style="939"/>
    <col min="13833" max="13833" width="9.28515625" style="939" customWidth="1"/>
    <col min="13834" max="14080" width="9.140625" style="939"/>
    <col min="14081" max="14081" width="23" style="939" bestFit="1" customWidth="1"/>
    <col min="14082" max="14082" width="10" style="939" customWidth="1"/>
    <col min="14083" max="14083" width="11.7109375" style="939" customWidth="1"/>
    <col min="14084" max="14084" width="10.28515625" style="939" customWidth="1"/>
    <col min="14085" max="14085" width="12.28515625" style="939" customWidth="1"/>
    <col min="14086" max="14086" width="12.5703125" style="939" customWidth="1"/>
    <col min="14087" max="14087" width="10.7109375" style="939" customWidth="1"/>
    <col min="14088" max="14088" width="9.140625" style="939"/>
    <col min="14089" max="14089" width="9.28515625" style="939" customWidth="1"/>
    <col min="14090" max="14336" width="9.140625" style="939"/>
    <col min="14337" max="14337" width="23" style="939" bestFit="1" customWidth="1"/>
    <col min="14338" max="14338" width="10" style="939" customWidth="1"/>
    <col min="14339" max="14339" width="11.7109375" style="939" customWidth="1"/>
    <col min="14340" max="14340" width="10.28515625" style="939" customWidth="1"/>
    <col min="14341" max="14341" width="12.28515625" style="939" customWidth="1"/>
    <col min="14342" max="14342" width="12.5703125" style="939" customWidth="1"/>
    <col min="14343" max="14343" width="10.7109375" style="939" customWidth="1"/>
    <col min="14344" max="14344" width="9.140625" style="939"/>
    <col min="14345" max="14345" width="9.28515625" style="939" customWidth="1"/>
    <col min="14346" max="14592" width="9.140625" style="939"/>
    <col min="14593" max="14593" width="23" style="939" bestFit="1" customWidth="1"/>
    <col min="14594" max="14594" width="10" style="939" customWidth="1"/>
    <col min="14595" max="14595" width="11.7109375" style="939" customWidth="1"/>
    <col min="14596" max="14596" width="10.28515625" style="939" customWidth="1"/>
    <col min="14597" max="14597" width="12.28515625" style="939" customWidth="1"/>
    <col min="14598" max="14598" width="12.5703125" style="939" customWidth="1"/>
    <col min="14599" max="14599" width="10.7109375" style="939" customWidth="1"/>
    <col min="14600" max="14600" width="9.140625" style="939"/>
    <col min="14601" max="14601" width="9.28515625" style="939" customWidth="1"/>
    <col min="14602" max="14848" width="9.140625" style="939"/>
    <col min="14849" max="14849" width="23" style="939" bestFit="1" customWidth="1"/>
    <col min="14850" max="14850" width="10" style="939" customWidth="1"/>
    <col min="14851" max="14851" width="11.7109375" style="939" customWidth="1"/>
    <col min="14852" max="14852" width="10.28515625" style="939" customWidth="1"/>
    <col min="14853" max="14853" width="12.28515625" style="939" customWidth="1"/>
    <col min="14854" max="14854" width="12.5703125" style="939" customWidth="1"/>
    <col min="14855" max="14855" width="10.7109375" style="939" customWidth="1"/>
    <col min="14856" max="14856" width="9.140625" style="939"/>
    <col min="14857" max="14857" width="9.28515625" style="939" customWidth="1"/>
    <col min="14858" max="15104" width="9.140625" style="939"/>
    <col min="15105" max="15105" width="23" style="939" bestFit="1" customWidth="1"/>
    <col min="15106" max="15106" width="10" style="939" customWidth="1"/>
    <col min="15107" max="15107" width="11.7109375" style="939" customWidth="1"/>
    <col min="15108" max="15108" width="10.28515625" style="939" customWidth="1"/>
    <col min="15109" max="15109" width="12.28515625" style="939" customWidth="1"/>
    <col min="15110" max="15110" width="12.5703125" style="939" customWidth="1"/>
    <col min="15111" max="15111" width="10.7109375" style="939" customWidth="1"/>
    <col min="15112" max="15112" width="9.140625" style="939"/>
    <col min="15113" max="15113" width="9.28515625" style="939" customWidth="1"/>
    <col min="15114" max="15360" width="9.140625" style="939"/>
    <col min="15361" max="15361" width="23" style="939" bestFit="1" customWidth="1"/>
    <col min="15362" max="15362" width="10" style="939" customWidth="1"/>
    <col min="15363" max="15363" width="11.7109375" style="939" customWidth="1"/>
    <col min="15364" max="15364" width="10.28515625" style="939" customWidth="1"/>
    <col min="15365" max="15365" width="12.28515625" style="939" customWidth="1"/>
    <col min="15366" max="15366" width="12.5703125" style="939" customWidth="1"/>
    <col min="15367" max="15367" width="10.7109375" style="939" customWidth="1"/>
    <col min="15368" max="15368" width="9.140625" style="939"/>
    <col min="15369" max="15369" width="9.28515625" style="939" customWidth="1"/>
    <col min="15370" max="15616" width="9.140625" style="939"/>
    <col min="15617" max="15617" width="23" style="939" bestFit="1" customWidth="1"/>
    <col min="15618" max="15618" width="10" style="939" customWidth="1"/>
    <col min="15619" max="15619" width="11.7109375" style="939" customWidth="1"/>
    <col min="15620" max="15620" width="10.28515625" style="939" customWidth="1"/>
    <col min="15621" max="15621" width="12.28515625" style="939" customWidth="1"/>
    <col min="15622" max="15622" width="12.5703125" style="939" customWidth="1"/>
    <col min="15623" max="15623" width="10.7109375" style="939" customWidth="1"/>
    <col min="15624" max="15624" width="9.140625" style="939"/>
    <col min="15625" max="15625" width="9.28515625" style="939" customWidth="1"/>
    <col min="15626" max="15872" width="9.140625" style="939"/>
    <col min="15873" max="15873" width="23" style="939" bestFit="1" customWidth="1"/>
    <col min="15874" max="15874" width="10" style="939" customWidth="1"/>
    <col min="15875" max="15875" width="11.7109375" style="939" customWidth="1"/>
    <col min="15876" max="15876" width="10.28515625" style="939" customWidth="1"/>
    <col min="15877" max="15877" width="12.28515625" style="939" customWidth="1"/>
    <col min="15878" max="15878" width="12.5703125" style="939" customWidth="1"/>
    <col min="15879" max="15879" width="10.7109375" style="939" customWidth="1"/>
    <col min="15880" max="15880" width="9.140625" style="939"/>
    <col min="15881" max="15881" width="9.28515625" style="939" customWidth="1"/>
    <col min="15882" max="16128" width="9.140625" style="939"/>
    <col min="16129" max="16129" width="23" style="939" bestFit="1" customWidth="1"/>
    <col min="16130" max="16130" width="10" style="939" customWidth="1"/>
    <col min="16131" max="16131" width="11.7109375" style="939" customWidth="1"/>
    <col min="16132" max="16132" width="10.28515625" style="939" customWidth="1"/>
    <col min="16133" max="16133" width="12.28515625" style="939" customWidth="1"/>
    <col min="16134" max="16134" width="12.5703125" style="939" customWidth="1"/>
    <col min="16135" max="16135" width="10.7109375" style="939" customWidth="1"/>
    <col min="16136" max="16136" width="9.140625" style="939"/>
    <col min="16137" max="16137" width="9.28515625" style="939" customWidth="1"/>
    <col min="16138" max="16384" width="9.140625" style="939"/>
  </cols>
  <sheetData>
    <row r="1" spans="1:11">
      <c r="A1" s="1674" t="s">
        <v>735</v>
      </c>
      <c r="B1" s="1674"/>
      <c r="C1" s="1674"/>
      <c r="D1" s="1674"/>
      <c r="E1" s="1674"/>
      <c r="F1" s="1674"/>
      <c r="G1" s="1674"/>
      <c r="H1" s="1674"/>
    </row>
    <row r="2" spans="1:11">
      <c r="A2" s="1674" t="s">
        <v>736</v>
      </c>
      <c r="B2" s="1674"/>
      <c r="C2" s="1674"/>
      <c r="D2" s="1674"/>
      <c r="E2" s="1674"/>
      <c r="F2" s="1674"/>
      <c r="G2" s="1674"/>
      <c r="H2" s="1674"/>
    </row>
    <row r="3" spans="1:11" ht="15.75" customHeight="1">
      <c r="A3" s="1675" t="s">
        <v>737</v>
      </c>
      <c r="B3" s="1675"/>
      <c r="C3" s="1675"/>
      <c r="D3" s="1675"/>
      <c r="E3" s="1675"/>
      <c r="F3" s="1675"/>
      <c r="G3" s="1675"/>
      <c r="H3" s="1675"/>
    </row>
    <row r="4" spans="1:11" ht="17.25" customHeight="1" thickBot="1">
      <c r="A4" s="940" t="s">
        <v>82</v>
      </c>
      <c r="B4" s="940"/>
      <c r="C4" s="940"/>
      <c r="D4" s="940"/>
      <c r="E4" s="941"/>
      <c r="F4" s="941"/>
      <c r="G4" s="1676" t="s">
        <v>64</v>
      </c>
      <c r="H4" s="1676"/>
    </row>
    <row r="5" spans="1:11" ht="19.5" thickTop="1">
      <c r="A5" s="1677"/>
      <c r="B5" s="1679" t="s">
        <v>4</v>
      </c>
      <c r="C5" s="1679"/>
      <c r="D5" s="1680" t="s">
        <v>738</v>
      </c>
      <c r="E5" s="1680"/>
      <c r="F5" s="942" t="s">
        <v>739</v>
      </c>
      <c r="G5" s="1681" t="s">
        <v>133</v>
      </c>
      <c r="H5" s="1682"/>
    </row>
    <row r="6" spans="1:11" ht="16.5" customHeight="1">
      <c r="A6" s="1678"/>
      <c r="B6" s="943" t="s">
        <v>48</v>
      </c>
      <c r="C6" s="944" t="s">
        <v>740</v>
      </c>
      <c r="D6" s="943" t="s">
        <v>5</v>
      </c>
      <c r="E6" s="944" t="s">
        <v>142</v>
      </c>
      <c r="F6" s="944" t="s">
        <v>142</v>
      </c>
      <c r="G6" s="945" t="s">
        <v>44</v>
      </c>
      <c r="H6" s="946" t="s">
        <v>132</v>
      </c>
    </row>
    <row r="7" spans="1:11" ht="15" customHeight="1">
      <c r="A7" s="947"/>
      <c r="B7" s="948"/>
      <c r="C7" s="948"/>
      <c r="D7" s="948"/>
      <c r="E7" s="948"/>
      <c r="F7" s="948"/>
      <c r="G7" s="949"/>
      <c r="H7" s="950"/>
      <c r="J7" s="951"/>
      <c r="K7" s="951"/>
    </row>
    <row r="8" spans="1:11" ht="15" customHeight="1">
      <c r="A8" s="952" t="s">
        <v>741</v>
      </c>
      <c r="B8" s="953">
        <v>73049.066227999996</v>
      </c>
      <c r="C8" s="953">
        <v>18930.993199</v>
      </c>
      <c r="D8" s="953">
        <v>81191.614911070006</v>
      </c>
      <c r="E8" s="953">
        <v>20455.162542000002</v>
      </c>
      <c r="F8" s="953">
        <v>23744.930089000005</v>
      </c>
      <c r="G8" s="954">
        <v>8.0511853074909538</v>
      </c>
      <c r="H8" s="955">
        <v>16.082822809377433</v>
      </c>
      <c r="J8" s="951"/>
      <c r="K8" s="951"/>
    </row>
    <row r="9" spans="1:11" ht="15" customHeight="1">
      <c r="A9" s="956"/>
      <c r="B9" s="953"/>
      <c r="C9" s="954"/>
      <c r="D9" s="954"/>
      <c r="E9" s="954"/>
      <c r="F9" s="954"/>
      <c r="G9" s="954"/>
      <c r="H9" s="955"/>
      <c r="J9" s="951"/>
      <c r="K9" s="951"/>
    </row>
    <row r="10" spans="1:11" ht="15" customHeight="1">
      <c r="A10" s="956" t="s">
        <v>742</v>
      </c>
      <c r="B10" s="957">
        <v>41449.172801000001</v>
      </c>
      <c r="C10" s="958">
        <v>10425.031671000001</v>
      </c>
      <c r="D10" s="958">
        <v>46604.840267</v>
      </c>
      <c r="E10" s="958">
        <v>10956.042103000003</v>
      </c>
      <c r="F10" s="958">
        <v>13164.213738000002</v>
      </c>
      <c r="G10" s="958">
        <v>5.09360977268922</v>
      </c>
      <c r="H10" s="959">
        <v>20.154829766447804</v>
      </c>
      <c r="J10" s="951"/>
      <c r="K10" s="951"/>
    </row>
    <row r="11" spans="1:11" ht="15" customHeight="1">
      <c r="A11" s="956" t="s">
        <v>743</v>
      </c>
      <c r="B11" s="957">
        <v>1701.4950960000001</v>
      </c>
      <c r="C11" s="958">
        <v>385.98696800000005</v>
      </c>
      <c r="D11" s="958">
        <v>2437.8214520699994</v>
      </c>
      <c r="E11" s="958">
        <v>493.07888700000001</v>
      </c>
      <c r="F11" s="958">
        <v>564.09649300000001</v>
      </c>
      <c r="G11" s="958">
        <v>27.744957182077698</v>
      </c>
      <c r="H11" s="959">
        <v>14.40288924802411</v>
      </c>
      <c r="J11" s="951"/>
      <c r="K11" s="951"/>
    </row>
    <row r="12" spans="1:11" ht="15" customHeight="1">
      <c r="A12" s="960" t="s">
        <v>744</v>
      </c>
      <c r="B12" s="961">
        <v>29898.398331</v>
      </c>
      <c r="C12" s="961">
        <v>8119.9745600000006</v>
      </c>
      <c r="D12" s="961">
        <v>32148.953192000004</v>
      </c>
      <c r="E12" s="961">
        <v>9006.0415519999988</v>
      </c>
      <c r="F12" s="961">
        <v>10016.619858000002</v>
      </c>
      <c r="G12" s="961">
        <v>10.9121892618343</v>
      </c>
      <c r="H12" s="962">
        <v>11.221115294272437</v>
      </c>
      <c r="J12" s="951"/>
      <c r="K12" s="951"/>
    </row>
    <row r="13" spans="1:11" ht="15" customHeight="1">
      <c r="A13" s="947"/>
      <c r="B13" s="957"/>
      <c r="C13" s="954"/>
      <c r="D13" s="954"/>
      <c r="E13" s="954"/>
      <c r="F13" s="954"/>
      <c r="G13" s="954"/>
      <c r="H13" s="955"/>
      <c r="J13" s="951"/>
      <c r="K13" s="951"/>
    </row>
    <row r="14" spans="1:11" ht="15" customHeight="1">
      <c r="A14" s="952" t="s">
        <v>745</v>
      </c>
      <c r="B14" s="953">
        <v>990113.20393199997</v>
      </c>
      <c r="C14" s="953">
        <v>220676.07997099997</v>
      </c>
      <c r="D14" s="953">
        <v>1242826.7800810002</v>
      </c>
      <c r="E14" s="953">
        <v>260205.32957900001</v>
      </c>
      <c r="F14" s="953">
        <v>373587.26042600005</v>
      </c>
      <c r="G14" s="954">
        <v>17.912793091663914</v>
      </c>
      <c r="H14" s="955">
        <v>43.574023264798853</v>
      </c>
      <c r="J14" s="951"/>
      <c r="K14" s="951"/>
    </row>
    <row r="15" spans="1:11" ht="15" customHeight="1">
      <c r="A15" s="956"/>
      <c r="B15" s="953"/>
      <c r="C15" s="954"/>
      <c r="D15" s="954"/>
      <c r="E15" s="954"/>
      <c r="F15" s="954"/>
      <c r="G15" s="954"/>
      <c r="H15" s="955"/>
      <c r="J15" s="951"/>
      <c r="K15" s="951"/>
    </row>
    <row r="16" spans="1:11" ht="15" customHeight="1">
      <c r="A16" s="956" t="s">
        <v>746</v>
      </c>
      <c r="B16" s="957">
        <v>633669.56580899993</v>
      </c>
      <c r="C16" s="958">
        <v>143298.32762499998</v>
      </c>
      <c r="D16" s="958">
        <v>809814.24941300007</v>
      </c>
      <c r="E16" s="958">
        <v>167750.60629600001</v>
      </c>
      <c r="F16" s="958">
        <v>236123.41987100005</v>
      </c>
      <c r="G16" s="958">
        <v>17.063896750414045</v>
      </c>
      <c r="H16" s="959">
        <v>40.758608916354405</v>
      </c>
      <c r="J16" s="951"/>
      <c r="K16" s="951"/>
    </row>
    <row r="17" spans="1:11" ht="15" customHeight="1">
      <c r="A17" s="956" t="s">
        <v>747</v>
      </c>
      <c r="B17" s="957">
        <v>127245.02276300002</v>
      </c>
      <c r="C17" s="958">
        <v>32156.257403000003</v>
      </c>
      <c r="D17" s="963">
        <v>159636.29162599999</v>
      </c>
      <c r="E17" s="958">
        <v>36414.080847999998</v>
      </c>
      <c r="F17" s="958">
        <v>53115.686167999993</v>
      </c>
      <c r="G17" s="958">
        <v>13.241041678571591</v>
      </c>
      <c r="H17" s="959">
        <v>45.865788538549111</v>
      </c>
      <c r="J17" s="951"/>
      <c r="K17" s="951"/>
    </row>
    <row r="18" spans="1:11" ht="15" customHeight="1">
      <c r="A18" s="960" t="s">
        <v>748</v>
      </c>
      <c r="B18" s="961">
        <v>229198.61536000005</v>
      </c>
      <c r="C18" s="961">
        <v>45221.494943000005</v>
      </c>
      <c r="D18" s="961">
        <v>273376.23904200003</v>
      </c>
      <c r="E18" s="961">
        <v>56040.642434999987</v>
      </c>
      <c r="F18" s="961">
        <v>84348.154387000002</v>
      </c>
      <c r="G18" s="961">
        <v>23.924789540100605</v>
      </c>
      <c r="H18" s="962">
        <v>50.512468669203997</v>
      </c>
      <c r="J18" s="951"/>
      <c r="K18" s="951"/>
    </row>
    <row r="19" spans="1:11" ht="15" customHeight="1">
      <c r="A19" s="947"/>
      <c r="B19" s="953"/>
      <c r="C19" s="953"/>
      <c r="D19" s="953"/>
      <c r="E19" s="953"/>
      <c r="F19" s="953"/>
      <c r="G19" s="954"/>
      <c r="H19" s="955"/>
      <c r="J19" s="951"/>
      <c r="K19" s="951"/>
    </row>
    <row r="20" spans="1:11" ht="15" customHeight="1">
      <c r="A20" s="952" t="s">
        <v>749</v>
      </c>
      <c r="B20" s="953">
        <v>-917064.13770399999</v>
      </c>
      <c r="C20" s="953">
        <v>-201745.08677199998</v>
      </c>
      <c r="D20" s="953">
        <v>-1161635.1651699301</v>
      </c>
      <c r="E20" s="953">
        <v>-239750.16703700001</v>
      </c>
      <c r="F20" s="953">
        <v>-349842.33033700002</v>
      </c>
      <c r="G20" s="954">
        <v>18.838168935410593</v>
      </c>
      <c r="H20" s="955">
        <v>45.919535598492303</v>
      </c>
      <c r="J20" s="951"/>
      <c r="K20" s="951"/>
    </row>
    <row r="21" spans="1:11" ht="15" customHeight="1">
      <c r="A21" s="956"/>
      <c r="B21" s="957"/>
      <c r="C21" s="957"/>
      <c r="D21" s="957"/>
      <c r="E21" s="957"/>
      <c r="F21" s="957"/>
      <c r="G21" s="954"/>
      <c r="H21" s="955"/>
      <c r="J21" s="951"/>
      <c r="K21" s="951"/>
    </row>
    <row r="22" spans="1:11" ht="15" customHeight="1">
      <c r="A22" s="956" t="s">
        <v>750</v>
      </c>
      <c r="B22" s="957">
        <v>-592220.39300799998</v>
      </c>
      <c r="C22" s="957">
        <v>-132873.29595399997</v>
      </c>
      <c r="D22" s="957">
        <v>-763209.40914600005</v>
      </c>
      <c r="E22" s="957">
        <v>-156794.564193</v>
      </c>
      <c r="F22" s="957">
        <v>-222959.20613300006</v>
      </c>
      <c r="G22" s="958">
        <v>18.003066806803261</v>
      </c>
      <c r="H22" s="959">
        <v>42.198300866194131</v>
      </c>
      <c r="J22" s="951"/>
      <c r="K22" s="951"/>
    </row>
    <row r="23" spans="1:11" ht="15" customHeight="1">
      <c r="A23" s="956" t="s">
        <v>751</v>
      </c>
      <c r="B23" s="957">
        <v>-125543.52766700002</v>
      </c>
      <c r="C23" s="957">
        <v>-31770.270435000002</v>
      </c>
      <c r="D23" s="957">
        <v>-157198.47017392999</v>
      </c>
      <c r="E23" s="957">
        <v>-35921.001960999994</v>
      </c>
      <c r="F23" s="957">
        <v>-52551.589674999996</v>
      </c>
      <c r="G23" s="958">
        <v>13.064829065563458</v>
      </c>
      <c r="H23" s="959">
        <v>46.297672130794382</v>
      </c>
      <c r="J23" s="951"/>
      <c r="K23" s="951"/>
    </row>
    <row r="24" spans="1:11" ht="15" customHeight="1">
      <c r="A24" s="960" t="s">
        <v>752</v>
      </c>
      <c r="B24" s="964">
        <v>-199300.21702900005</v>
      </c>
      <c r="C24" s="964">
        <v>-37101.520383000003</v>
      </c>
      <c r="D24" s="964">
        <v>-241227.28585000001</v>
      </c>
      <c r="E24" s="964">
        <v>-47034.600882999992</v>
      </c>
      <c r="F24" s="964">
        <v>-74331.534528999997</v>
      </c>
      <c r="G24" s="961">
        <v>26.772704723311946</v>
      </c>
      <c r="H24" s="962">
        <v>58.03585686610154</v>
      </c>
      <c r="J24" s="951"/>
      <c r="K24" s="951"/>
    </row>
    <row r="25" spans="1:11" ht="15" customHeight="1">
      <c r="A25" s="947"/>
      <c r="B25" s="957"/>
      <c r="C25" s="957"/>
      <c r="D25" s="957"/>
      <c r="E25" s="957"/>
      <c r="F25" s="957"/>
      <c r="G25" s="954"/>
      <c r="H25" s="955"/>
      <c r="J25" s="951"/>
      <c r="K25" s="951"/>
    </row>
    <row r="26" spans="1:11" ht="15" customHeight="1">
      <c r="A26" s="952" t="s">
        <v>753</v>
      </c>
      <c r="B26" s="953">
        <v>1063162.2701599998</v>
      </c>
      <c r="C26" s="953">
        <v>239607.07316999999</v>
      </c>
      <c r="D26" s="953">
        <v>1324018.39499207</v>
      </c>
      <c r="E26" s="953">
        <v>280660.49212100002</v>
      </c>
      <c r="F26" s="953">
        <v>397332.19051500002</v>
      </c>
      <c r="G26" s="954">
        <v>17.133642345304565</v>
      </c>
      <c r="H26" s="955">
        <v>41.570403269905142</v>
      </c>
      <c r="J26" s="951"/>
      <c r="K26" s="951"/>
    </row>
    <row r="27" spans="1:11" ht="15" customHeight="1">
      <c r="A27" s="956"/>
      <c r="B27" s="957"/>
      <c r="C27" s="957"/>
      <c r="D27" s="957"/>
      <c r="E27" s="957"/>
      <c r="F27" s="957"/>
      <c r="G27" s="954"/>
      <c r="H27" s="955"/>
      <c r="J27" s="951"/>
      <c r="K27" s="951"/>
    </row>
    <row r="28" spans="1:11" ht="15" customHeight="1">
      <c r="A28" s="956" t="s">
        <v>750</v>
      </c>
      <c r="B28" s="957">
        <v>675118.73860999988</v>
      </c>
      <c r="C28" s="957">
        <v>153723.35929599998</v>
      </c>
      <c r="D28" s="957">
        <v>856419.08968000009</v>
      </c>
      <c r="E28" s="957">
        <v>178706.64839900003</v>
      </c>
      <c r="F28" s="957">
        <v>249287.63360900004</v>
      </c>
      <c r="G28" s="958">
        <v>16.252109775257907</v>
      </c>
      <c r="H28" s="959">
        <v>39.495444541275901</v>
      </c>
      <c r="J28" s="951"/>
      <c r="K28" s="951"/>
    </row>
    <row r="29" spans="1:11" ht="15" customHeight="1">
      <c r="A29" s="956" t="s">
        <v>751</v>
      </c>
      <c r="B29" s="957">
        <v>128946.51785900001</v>
      </c>
      <c r="C29" s="957">
        <v>32542.244371000004</v>
      </c>
      <c r="D29" s="957">
        <v>162074.11307806999</v>
      </c>
      <c r="E29" s="957">
        <v>36907.159735000001</v>
      </c>
      <c r="F29" s="957">
        <v>53679.78266099999</v>
      </c>
      <c r="G29" s="958">
        <v>13.413074139071341</v>
      </c>
      <c r="H29" s="959">
        <v>45.445444857936565</v>
      </c>
      <c r="J29" s="951"/>
      <c r="K29" s="951"/>
    </row>
    <row r="30" spans="1:11" ht="15" customHeight="1" thickBot="1">
      <c r="A30" s="965" t="s">
        <v>752</v>
      </c>
      <c r="B30" s="966">
        <v>259097.01369100006</v>
      </c>
      <c r="C30" s="966">
        <v>53341.469503000008</v>
      </c>
      <c r="D30" s="966">
        <v>305525.19223400002</v>
      </c>
      <c r="E30" s="966">
        <v>65046.683986999982</v>
      </c>
      <c r="F30" s="966">
        <v>94364.774245000008</v>
      </c>
      <c r="G30" s="967">
        <v>21.943929541239314</v>
      </c>
      <c r="H30" s="968">
        <v>45.072382573505905</v>
      </c>
      <c r="J30" s="951"/>
      <c r="K30" s="951"/>
    </row>
    <row r="31" spans="1:11" ht="16.5" thickTop="1">
      <c r="A31" s="940"/>
      <c r="B31" s="969"/>
      <c r="C31" s="969"/>
      <c r="D31" s="969"/>
      <c r="E31" s="969"/>
      <c r="F31" s="969"/>
      <c r="G31" s="940"/>
      <c r="H31" s="940"/>
      <c r="J31" s="951"/>
      <c r="K31" s="951"/>
    </row>
    <row r="32" spans="1:11">
      <c r="A32" s="940"/>
      <c r="B32" s="941"/>
      <c r="C32" s="941"/>
      <c r="D32" s="941"/>
      <c r="E32" s="941"/>
      <c r="F32" s="941"/>
      <c r="G32" s="940"/>
      <c r="H32" s="940"/>
      <c r="J32" s="951"/>
      <c r="K32" s="951"/>
    </row>
    <row r="33" spans="1:11">
      <c r="A33" s="940"/>
      <c r="B33" s="969"/>
      <c r="C33" s="969"/>
      <c r="D33" s="969"/>
      <c r="E33" s="970"/>
      <c r="F33" s="970"/>
      <c r="G33" s="940"/>
      <c r="H33" s="940"/>
      <c r="I33" s="971"/>
      <c r="J33" s="951"/>
      <c r="K33" s="951"/>
    </row>
    <row r="34" spans="1:11" ht="15" customHeight="1">
      <c r="A34" s="972" t="s">
        <v>754</v>
      </c>
      <c r="B34" s="973">
        <v>7.377849920383138</v>
      </c>
      <c r="C34" s="973">
        <v>8.5786339876473274</v>
      </c>
      <c r="D34" s="973">
        <v>6.5328182665792269</v>
      </c>
      <c r="E34" s="973">
        <v>7.86116201966174</v>
      </c>
      <c r="F34" s="973">
        <v>6.3559260725121511</v>
      </c>
      <c r="G34" s="940"/>
      <c r="H34" s="940"/>
      <c r="I34" s="974"/>
      <c r="J34" s="951"/>
      <c r="K34" s="951"/>
    </row>
    <row r="35" spans="1:11" ht="15" customHeight="1">
      <c r="A35" s="975" t="s">
        <v>214</v>
      </c>
      <c r="B35" s="973">
        <v>6.5411335872004885</v>
      </c>
      <c r="C35" s="973">
        <v>7.2750546665704698</v>
      </c>
      <c r="D35" s="973">
        <v>5.7550037308903699</v>
      </c>
      <c r="E35" s="973">
        <v>6.53114903422036</v>
      </c>
      <c r="F35" s="973">
        <v>5.5751410619039525</v>
      </c>
      <c r="G35" s="940"/>
      <c r="H35" s="940"/>
      <c r="I35" s="974"/>
      <c r="J35" s="951"/>
      <c r="K35" s="951"/>
    </row>
    <row r="36" spans="1:11" ht="15" customHeight="1">
      <c r="A36" s="976" t="s">
        <v>755</v>
      </c>
      <c r="B36" s="977">
        <v>1.3371800790739898</v>
      </c>
      <c r="C36" s="977">
        <v>1.2003479234619809</v>
      </c>
      <c r="D36" s="977">
        <v>1.5271097989305529</v>
      </c>
      <c r="E36" s="977">
        <v>1.3540885160831453</v>
      </c>
      <c r="F36" s="977">
        <v>1.0620148842957899</v>
      </c>
      <c r="G36" s="940"/>
      <c r="H36" s="940"/>
      <c r="I36" s="974"/>
      <c r="J36" s="951"/>
      <c r="K36" s="951"/>
    </row>
    <row r="37" spans="1:11" ht="15" customHeight="1">
      <c r="A37" s="978" t="s">
        <v>756</v>
      </c>
      <c r="B37" s="979">
        <v>13.044755215488049</v>
      </c>
      <c r="C37" s="979">
        <v>17.956006474874222</v>
      </c>
      <c r="D37" s="979">
        <v>11.759966156773711</v>
      </c>
      <c r="E37" s="979">
        <v>16.070553727941039</v>
      </c>
      <c r="F37" s="979">
        <v>11.875327837100599</v>
      </c>
      <c r="G37" s="940"/>
      <c r="H37" s="940"/>
      <c r="I37" s="974"/>
      <c r="J37" s="951"/>
      <c r="K37" s="951"/>
    </row>
    <row r="38" spans="1:11" ht="15" customHeight="1">
      <c r="A38" s="980" t="s">
        <v>757</v>
      </c>
      <c r="B38" s="981"/>
      <c r="C38" s="981"/>
      <c r="D38" s="981"/>
      <c r="E38" s="981"/>
      <c r="F38" s="982"/>
      <c r="G38" s="940"/>
      <c r="H38" s="940"/>
      <c r="J38" s="951"/>
      <c r="K38" s="951"/>
    </row>
    <row r="39" spans="1:11" ht="15" customHeight="1">
      <c r="A39" s="983" t="s">
        <v>214</v>
      </c>
      <c r="B39" s="973">
        <v>56.741550496524177</v>
      </c>
      <c r="C39" s="973">
        <v>55.068593398209487</v>
      </c>
      <c r="D39" s="973">
        <v>57.401050980506731</v>
      </c>
      <c r="E39" s="973">
        <v>53.561256629001477</v>
      </c>
      <c r="F39" s="973">
        <v>55.440103165847646</v>
      </c>
      <c r="G39" s="940"/>
      <c r="H39" s="940"/>
      <c r="I39" s="974"/>
      <c r="J39" s="951"/>
      <c r="K39" s="951"/>
    </row>
    <row r="40" spans="1:11" ht="15" customHeight="1">
      <c r="A40" s="976" t="s">
        <v>755</v>
      </c>
      <c r="B40" s="977">
        <v>2.32924961790656</v>
      </c>
      <c r="C40" s="977">
        <v>2.0389155705807829</v>
      </c>
      <c r="D40" s="977">
        <v>3.002553225157758</v>
      </c>
      <c r="E40" s="977">
        <v>2.410535169239429</v>
      </c>
      <c r="F40" s="977">
        <v>2.3756502583316572</v>
      </c>
      <c r="G40" s="940"/>
      <c r="H40" s="940"/>
      <c r="I40" s="974"/>
      <c r="J40" s="951"/>
      <c r="K40" s="951"/>
    </row>
    <row r="41" spans="1:11" ht="15" customHeight="1">
      <c r="A41" s="984" t="s">
        <v>756</v>
      </c>
      <c r="B41" s="979">
        <v>40.929199885569275</v>
      </c>
      <c r="C41" s="979">
        <v>42.892491031209737</v>
      </c>
      <c r="D41" s="979">
        <v>39.596395794335507</v>
      </c>
      <c r="E41" s="979">
        <v>44.028208201759092</v>
      </c>
      <c r="F41" s="979">
        <v>42.184246575820694</v>
      </c>
      <c r="G41" s="940"/>
      <c r="H41" s="940"/>
      <c r="I41" s="974"/>
      <c r="J41" s="951"/>
      <c r="K41" s="951"/>
    </row>
    <row r="42" spans="1:11" ht="15" customHeight="1">
      <c r="A42" s="980" t="s">
        <v>758</v>
      </c>
      <c r="B42" s="981"/>
      <c r="C42" s="981"/>
      <c r="D42" s="981"/>
      <c r="E42" s="981"/>
      <c r="F42" s="982"/>
      <c r="G42" s="940"/>
      <c r="H42" s="940"/>
      <c r="J42" s="951"/>
      <c r="K42" s="951"/>
    </row>
    <row r="43" spans="1:11" ht="15" customHeight="1">
      <c r="A43" s="983" t="s">
        <v>214</v>
      </c>
      <c r="B43" s="985">
        <v>63.999708648721324</v>
      </c>
      <c r="C43" s="985">
        <v>64.936049092330919</v>
      </c>
      <c r="D43" s="985">
        <v>65.15906016767849</v>
      </c>
      <c r="E43" s="985">
        <v>64.468551265807122</v>
      </c>
      <c r="F43" s="985">
        <v>63.204355416656732</v>
      </c>
      <c r="G43" s="940"/>
      <c r="H43" s="940"/>
      <c r="I43" s="939" t="s">
        <v>82</v>
      </c>
      <c r="J43" s="951"/>
      <c r="K43" s="951"/>
    </row>
    <row r="44" spans="1:11" ht="15" customHeight="1">
      <c r="A44" s="986" t="s">
        <v>755</v>
      </c>
      <c r="B44" s="987">
        <v>12.851563059423565</v>
      </c>
      <c r="C44" s="987">
        <v>14.571700479374927</v>
      </c>
      <c r="D44" s="987">
        <v>12.844613117814843</v>
      </c>
      <c r="E44" s="987">
        <v>13.994363953619345</v>
      </c>
      <c r="F44" s="987">
        <v>14.217745569651488</v>
      </c>
      <c r="G44" s="940"/>
      <c r="H44" s="940" t="s">
        <v>82</v>
      </c>
      <c r="J44" s="951"/>
      <c r="K44" s="951"/>
    </row>
    <row r="45" spans="1:11" ht="15" customHeight="1">
      <c r="A45" s="984" t="s">
        <v>756</v>
      </c>
      <c r="B45" s="987">
        <v>23.148728291855118</v>
      </c>
      <c r="C45" s="987">
        <v>20.49225042829416</v>
      </c>
      <c r="D45" s="987">
        <v>21.996326714506665</v>
      </c>
      <c r="E45" s="987">
        <v>21.537084780573522</v>
      </c>
      <c r="F45" s="987">
        <v>22.577899013691781</v>
      </c>
      <c r="G45" s="940"/>
      <c r="H45" s="940"/>
      <c r="J45" s="951"/>
      <c r="K45" s="951"/>
    </row>
    <row r="46" spans="1:11" ht="15" customHeight="1">
      <c r="A46" s="980" t="s">
        <v>759</v>
      </c>
      <c r="B46" s="981"/>
      <c r="C46" s="981"/>
      <c r="D46" s="981"/>
      <c r="E46" s="981"/>
      <c r="F46" s="982"/>
      <c r="G46" s="940"/>
      <c r="H46" s="940"/>
      <c r="J46" s="951"/>
      <c r="K46" s="951"/>
    </row>
    <row r="47" spans="1:11" ht="15" customHeight="1">
      <c r="A47" s="983" t="s">
        <v>214</v>
      </c>
      <c r="B47" s="985">
        <v>64.57785978750708</v>
      </c>
      <c r="C47" s="985">
        <v>65.861973681750811</v>
      </c>
      <c r="D47" s="985">
        <v>65.701300376383983</v>
      </c>
      <c r="E47" s="985">
        <v>65.39914700822807</v>
      </c>
      <c r="F47" s="985">
        <v>63.731340320716889</v>
      </c>
      <c r="G47" s="940"/>
      <c r="H47" s="940"/>
      <c r="J47" s="951"/>
      <c r="K47" s="951"/>
    </row>
    <row r="48" spans="1:11" ht="15" customHeight="1">
      <c r="A48" s="986" t="s">
        <v>755</v>
      </c>
      <c r="B48" s="987">
        <v>13.689721635099158</v>
      </c>
      <c r="C48" s="987">
        <v>15.747729445775713</v>
      </c>
      <c r="D48" s="987">
        <v>13.532516480846562</v>
      </c>
      <c r="E48" s="987">
        <v>14.982680681701632</v>
      </c>
      <c r="F48" s="987">
        <v>15.021506866929887</v>
      </c>
      <c r="G48" s="940"/>
      <c r="H48" s="940"/>
      <c r="J48" s="951"/>
      <c r="K48" s="951"/>
    </row>
    <row r="49" spans="1:11" ht="15" customHeight="1">
      <c r="A49" s="984" t="s">
        <v>756</v>
      </c>
      <c r="B49" s="988">
        <v>21.732418577393766</v>
      </c>
      <c r="C49" s="988">
        <v>18.390296872473471</v>
      </c>
      <c r="D49" s="988">
        <v>20.766183142769446</v>
      </c>
      <c r="E49" s="988">
        <v>19.618172310070285</v>
      </c>
      <c r="F49" s="988">
        <v>21.247152812353235</v>
      </c>
      <c r="G49" s="940"/>
      <c r="H49" s="940"/>
      <c r="J49" s="951"/>
      <c r="K49" s="951"/>
    </row>
    <row r="50" spans="1:11" ht="15" customHeight="1">
      <c r="A50" s="980" t="s">
        <v>760</v>
      </c>
      <c r="B50" s="981"/>
      <c r="C50" s="981"/>
      <c r="D50" s="981"/>
      <c r="E50" s="981"/>
      <c r="F50" s="982"/>
      <c r="G50" s="940"/>
      <c r="H50" s="940"/>
      <c r="J50" s="951"/>
      <c r="K50" s="951"/>
    </row>
    <row r="51" spans="1:11" ht="15" customHeight="1">
      <c r="A51" s="983" t="s">
        <v>214</v>
      </c>
      <c r="B51" s="985">
        <v>63.501006154817588</v>
      </c>
      <c r="C51" s="985">
        <v>64.156436311433112</v>
      </c>
      <c r="D51" s="985">
        <v>64.683322597276259</v>
      </c>
      <c r="E51" s="985">
        <v>63.673603309280516</v>
      </c>
      <c r="F51" s="985">
        <v>62.740356698984591</v>
      </c>
      <c r="G51" s="940"/>
      <c r="H51" s="940"/>
      <c r="J51" s="951"/>
      <c r="K51" s="951"/>
    </row>
    <row r="52" spans="1:11" ht="15" customHeight="1">
      <c r="A52" s="986" t="s">
        <v>755</v>
      </c>
      <c r="B52" s="987">
        <v>12.128582952778629</v>
      </c>
      <c r="C52" s="987">
        <v>13.581504060154121</v>
      </c>
      <c r="D52" s="987">
        <v>12.241077139947192</v>
      </c>
      <c r="E52" s="987">
        <v>13.150108679738354</v>
      </c>
      <c r="F52" s="987">
        <v>13.510051272569489</v>
      </c>
      <c r="G52" s="940"/>
      <c r="H52" s="940"/>
      <c r="J52" s="951"/>
      <c r="K52" s="951"/>
    </row>
    <row r="53" spans="1:11" ht="15" customHeight="1">
      <c r="A53" s="984" t="s">
        <v>756</v>
      </c>
      <c r="B53" s="988">
        <v>24.370410892403793</v>
      </c>
      <c r="C53" s="988">
        <v>22.262059628412768</v>
      </c>
      <c r="D53" s="988">
        <v>23.075600262776554</v>
      </c>
      <c r="E53" s="988">
        <v>23.176288010981136</v>
      </c>
      <c r="F53" s="988">
        <v>23.749592028445921</v>
      </c>
      <c r="G53" s="940"/>
      <c r="H53" s="940"/>
      <c r="J53" s="951"/>
      <c r="K53" s="951"/>
    </row>
    <row r="54" spans="1:11" ht="15" customHeight="1">
      <c r="A54" s="1671" t="s">
        <v>761</v>
      </c>
      <c r="B54" s="1672"/>
      <c r="C54" s="1672"/>
      <c r="D54" s="1672"/>
      <c r="E54" s="1672"/>
      <c r="F54" s="1673"/>
      <c r="G54" s="940"/>
      <c r="H54" s="940"/>
      <c r="J54" s="951"/>
      <c r="K54" s="951"/>
    </row>
    <row r="55" spans="1:11" ht="15" customHeight="1">
      <c r="A55" s="976" t="s">
        <v>762</v>
      </c>
      <c r="B55" s="989">
        <v>6.8709234966555508</v>
      </c>
      <c r="C55" s="989">
        <v>7.9008490644884093</v>
      </c>
      <c r="D55" s="989">
        <v>6.132212000842804</v>
      </c>
      <c r="E55" s="989">
        <v>7.2882230011843809</v>
      </c>
      <c r="F55" s="990">
        <v>5.9760901975304686</v>
      </c>
      <c r="G55" s="940"/>
      <c r="H55" s="940"/>
      <c r="J55" s="951"/>
      <c r="K55" s="951"/>
    </row>
    <row r="56" spans="1:11" ht="15" customHeight="1">
      <c r="A56" s="978" t="s">
        <v>763</v>
      </c>
      <c r="B56" s="991">
        <v>93.129076503344464</v>
      </c>
      <c r="C56" s="991">
        <v>92.099150935511588</v>
      </c>
      <c r="D56" s="991">
        <v>93.867787999157201</v>
      </c>
      <c r="E56" s="991">
        <v>92.711776998815623</v>
      </c>
      <c r="F56" s="992">
        <v>94.023909802469547</v>
      </c>
      <c r="G56" s="940"/>
      <c r="H56" s="940"/>
      <c r="J56" s="951"/>
      <c r="K56" s="951"/>
    </row>
    <row r="57" spans="1:11">
      <c r="A57" s="940" t="s">
        <v>764</v>
      </c>
      <c r="B57" s="940"/>
      <c r="C57" s="940"/>
      <c r="D57" s="940"/>
      <c r="E57" s="940"/>
      <c r="F57" s="940"/>
      <c r="G57" s="940"/>
      <c r="H57" s="940"/>
      <c r="J57" s="951"/>
      <c r="K57" s="951"/>
    </row>
    <row r="58" spans="1:11">
      <c r="A58" s="940" t="s">
        <v>765</v>
      </c>
      <c r="B58" s="940"/>
      <c r="C58" s="940"/>
      <c r="D58" s="940"/>
      <c r="E58" s="940"/>
      <c r="F58" s="940"/>
      <c r="G58" s="940"/>
      <c r="H58" s="940"/>
      <c r="J58" s="951"/>
      <c r="K58" s="951"/>
    </row>
    <row r="59" spans="1:11">
      <c r="A59" s="940" t="s">
        <v>766</v>
      </c>
      <c r="B59" s="940"/>
      <c r="C59" s="940"/>
      <c r="D59" s="940"/>
      <c r="E59" s="940"/>
      <c r="F59" s="940"/>
      <c r="G59" s="940"/>
      <c r="H59" s="940"/>
      <c r="J59" s="951"/>
      <c r="K59" s="951"/>
    </row>
    <row r="60" spans="1:11">
      <c r="H60" s="939" t="s">
        <v>82</v>
      </c>
      <c r="J60" s="951"/>
      <c r="K60" s="951"/>
    </row>
    <row r="61" spans="1:11">
      <c r="J61" s="951"/>
      <c r="K61" s="951"/>
    </row>
    <row r="62" spans="1:11">
      <c r="J62" s="951"/>
      <c r="K62" s="951"/>
    </row>
    <row r="63" spans="1:11">
      <c r="J63" s="951"/>
      <c r="K63" s="951"/>
    </row>
    <row r="64" spans="1:11">
      <c r="J64" s="951"/>
      <c r="K64" s="951"/>
    </row>
    <row r="65" spans="5:11">
      <c r="J65" s="951"/>
      <c r="K65" s="951"/>
    </row>
    <row r="66" spans="5:11">
      <c r="J66" s="951"/>
      <c r="K66" s="951"/>
    </row>
    <row r="67" spans="5:11">
      <c r="J67" s="951"/>
      <c r="K67" s="951"/>
    </row>
    <row r="68" spans="5:11">
      <c r="J68" s="951"/>
      <c r="K68" s="951"/>
    </row>
    <row r="69" spans="5:11">
      <c r="J69" s="951"/>
      <c r="K69" s="951"/>
    </row>
    <row r="70" spans="5:11">
      <c r="E70" s="974"/>
      <c r="F70" s="974"/>
      <c r="J70" s="951"/>
      <c r="K70" s="951"/>
    </row>
    <row r="71" spans="5:11">
      <c r="J71" s="951"/>
      <c r="K71" s="951"/>
    </row>
    <row r="72" spans="5:11">
      <c r="J72" s="951"/>
      <c r="K72" s="951"/>
    </row>
    <row r="73" spans="5:11">
      <c r="F73" s="974"/>
      <c r="J73" s="951"/>
      <c r="K73" s="951"/>
    </row>
  </sheetData>
  <mergeCells count="9">
    <mergeCell ref="A54:F54"/>
    <mergeCell ref="A1:H1"/>
    <mergeCell ref="A2:H2"/>
    <mergeCell ref="A3:H3"/>
    <mergeCell ref="G4:H4"/>
    <mergeCell ref="A5:A6"/>
    <mergeCell ref="B5:C5"/>
    <mergeCell ref="D5:E5"/>
    <mergeCell ref="G5:H5"/>
  </mergeCells>
  <printOptions horizontalCentered="1"/>
  <pageMargins left="0.5" right="0.5" top="0.5" bottom="0.5" header="0.5" footer="0.5"/>
  <pageSetup scale="80" orientation="portrait" horizontalDpi="4294967295" verticalDpi="4294967295" r:id="rId1"/>
  <headerFooter alignWithMargins="0"/>
</worksheet>
</file>

<file path=xl/worksheets/sheet9.xml><?xml version="1.0" encoding="utf-8"?>
<worksheet xmlns="http://schemas.openxmlformats.org/spreadsheetml/2006/main" xmlns:r="http://schemas.openxmlformats.org/officeDocument/2006/relationships">
  <sheetPr>
    <pageSetUpPr fitToPage="1"/>
  </sheetPr>
  <dimension ref="B1:M72"/>
  <sheetViews>
    <sheetView workbookViewId="0">
      <selection activeCell="L11" sqref="L11"/>
    </sheetView>
  </sheetViews>
  <sheetFormatPr defaultRowHeight="15.75"/>
  <cols>
    <col min="1" max="1" width="9.140625" style="541"/>
    <col min="2" max="2" width="4" style="541" bestFit="1" customWidth="1"/>
    <col min="3" max="3" width="23.140625" style="541" bestFit="1" customWidth="1"/>
    <col min="4" max="4" width="14.7109375" style="541" customWidth="1"/>
    <col min="5" max="5" width="15.42578125" style="541" bestFit="1" customWidth="1"/>
    <col min="6" max="6" width="14.7109375" style="541" customWidth="1"/>
    <col min="7" max="8" width="15.42578125" style="541" bestFit="1" customWidth="1"/>
    <col min="9" max="10" width="10.5703125" style="541" customWidth="1"/>
    <col min="11" max="11" width="8.7109375" style="541" customWidth="1"/>
    <col min="12" max="12" width="9.140625" style="541" customWidth="1"/>
    <col min="13" max="257" width="9.140625" style="541"/>
    <col min="258" max="258" width="5" style="541" customWidth="1"/>
    <col min="259" max="259" width="20.7109375" style="541" customWidth="1"/>
    <col min="260" max="260" width="10.28515625" style="541" customWidth="1"/>
    <col min="261" max="266" width="10.7109375" style="541" customWidth="1"/>
    <col min="267" max="267" width="8.7109375" style="541" customWidth="1"/>
    <col min="268" max="268" width="9.140625" style="541" customWidth="1"/>
    <col min="269" max="513" width="9.140625" style="541"/>
    <col min="514" max="514" width="5" style="541" customWidth="1"/>
    <col min="515" max="515" width="20.7109375" style="541" customWidth="1"/>
    <col min="516" max="516" width="10.28515625" style="541" customWidth="1"/>
    <col min="517" max="522" width="10.7109375" style="541" customWidth="1"/>
    <col min="523" max="523" width="8.7109375" style="541" customWidth="1"/>
    <col min="524" max="524" width="9.140625" style="541" customWidth="1"/>
    <col min="525" max="769" width="9.140625" style="541"/>
    <col min="770" max="770" width="5" style="541" customWidth="1"/>
    <col min="771" max="771" width="20.7109375" style="541" customWidth="1"/>
    <col min="772" max="772" width="10.28515625" style="541" customWidth="1"/>
    <col min="773" max="778" width="10.7109375" style="541" customWidth="1"/>
    <col min="779" max="779" width="8.7109375" style="541" customWidth="1"/>
    <col min="780" max="780" width="9.140625" style="541" customWidth="1"/>
    <col min="781" max="1025" width="9.140625" style="541"/>
    <col min="1026" max="1026" width="5" style="541" customWidth="1"/>
    <col min="1027" max="1027" width="20.7109375" style="541" customWidth="1"/>
    <col min="1028" max="1028" width="10.28515625" style="541" customWidth="1"/>
    <col min="1029" max="1034" width="10.7109375" style="541" customWidth="1"/>
    <col min="1035" max="1035" width="8.7109375" style="541" customWidth="1"/>
    <col min="1036" max="1036" width="9.140625" style="541" customWidth="1"/>
    <col min="1037" max="1281" width="9.140625" style="541"/>
    <col min="1282" max="1282" width="5" style="541" customWidth="1"/>
    <col min="1283" max="1283" width="20.7109375" style="541" customWidth="1"/>
    <col min="1284" max="1284" width="10.28515625" style="541" customWidth="1"/>
    <col min="1285" max="1290" width="10.7109375" style="541" customWidth="1"/>
    <col min="1291" max="1291" width="8.7109375" style="541" customWidth="1"/>
    <col min="1292" max="1292" width="9.140625" style="541" customWidth="1"/>
    <col min="1293" max="1537" width="9.140625" style="541"/>
    <col min="1538" max="1538" width="5" style="541" customWidth="1"/>
    <col min="1539" max="1539" width="20.7109375" style="541" customWidth="1"/>
    <col min="1540" max="1540" width="10.28515625" style="541" customWidth="1"/>
    <col min="1541" max="1546" width="10.7109375" style="541" customWidth="1"/>
    <col min="1547" max="1547" width="8.7109375" style="541" customWidth="1"/>
    <col min="1548" max="1548" width="9.140625" style="541" customWidth="1"/>
    <col min="1549" max="1793" width="9.140625" style="541"/>
    <col min="1794" max="1794" width="5" style="541" customWidth="1"/>
    <col min="1795" max="1795" width="20.7109375" style="541" customWidth="1"/>
    <col min="1796" max="1796" width="10.28515625" style="541" customWidth="1"/>
    <col min="1797" max="1802" width="10.7109375" style="541" customWidth="1"/>
    <col min="1803" max="1803" width="8.7109375" style="541" customWidth="1"/>
    <col min="1804" max="1804" width="9.140625" style="541" customWidth="1"/>
    <col min="1805" max="2049" width="9.140625" style="541"/>
    <col min="2050" max="2050" width="5" style="541" customWidth="1"/>
    <col min="2051" max="2051" width="20.7109375" style="541" customWidth="1"/>
    <col min="2052" max="2052" width="10.28515625" style="541" customWidth="1"/>
    <col min="2053" max="2058" width="10.7109375" style="541" customWidth="1"/>
    <col min="2059" max="2059" width="8.7109375" style="541" customWidth="1"/>
    <col min="2060" max="2060" width="9.140625" style="541" customWidth="1"/>
    <col min="2061" max="2305" width="9.140625" style="541"/>
    <col min="2306" max="2306" width="5" style="541" customWidth="1"/>
    <col min="2307" max="2307" width="20.7109375" style="541" customWidth="1"/>
    <col min="2308" max="2308" width="10.28515625" style="541" customWidth="1"/>
    <col min="2309" max="2314" width="10.7109375" style="541" customWidth="1"/>
    <col min="2315" max="2315" width="8.7109375" style="541" customWidth="1"/>
    <col min="2316" max="2316" width="9.140625" style="541" customWidth="1"/>
    <col min="2317" max="2561" width="9.140625" style="541"/>
    <col min="2562" max="2562" width="5" style="541" customWidth="1"/>
    <col min="2563" max="2563" width="20.7109375" style="541" customWidth="1"/>
    <col min="2564" max="2564" width="10.28515625" style="541" customWidth="1"/>
    <col min="2565" max="2570" width="10.7109375" style="541" customWidth="1"/>
    <col min="2571" max="2571" width="8.7109375" style="541" customWidth="1"/>
    <col min="2572" max="2572" width="9.140625" style="541" customWidth="1"/>
    <col min="2573" max="2817" width="9.140625" style="541"/>
    <col min="2818" max="2818" width="5" style="541" customWidth="1"/>
    <col min="2819" max="2819" width="20.7109375" style="541" customWidth="1"/>
    <col min="2820" max="2820" width="10.28515625" style="541" customWidth="1"/>
    <col min="2821" max="2826" width="10.7109375" style="541" customWidth="1"/>
    <col min="2827" max="2827" width="8.7109375" style="541" customWidth="1"/>
    <col min="2828" max="2828" width="9.140625" style="541" customWidth="1"/>
    <col min="2829" max="3073" width="9.140625" style="541"/>
    <col min="3074" max="3074" width="5" style="541" customWidth="1"/>
    <col min="3075" max="3075" width="20.7109375" style="541" customWidth="1"/>
    <col min="3076" max="3076" width="10.28515625" style="541" customWidth="1"/>
    <col min="3077" max="3082" width="10.7109375" style="541" customWidth="1"/>
    <col min="3083" max="3083" width="8.7109375" style="541" customWidth="1"/>
    <col min="3084" max="3084" width="9.140625" style="541" customWidth="1"/>
    <col min="3085" max="3329" width="9.140625" style="541"/>
    <col min="3330" max="3330" width="5" style="541" customWidth="1"/>
    <col min="3331" max="3331" width="20.7109375" style="541" customWidth="1"/>
    <col min="3332" max="3332" width="10.28515625" style="541" customWidth="1"/>
    <col min="3333" max="3338" width="10.7109375" style="541" customWidth="1"/>
    <col min="3339" max="3339" width="8.7109375" style="541" customWidth="1"/>
    <col min="3340" max="3340" width="9.140625" style="541" customWidth="1"/>
    <col min="3341" max="3585" width="9.140625" style="541"/>
    <col min="3586" max="3586" width="5" style="541" customWidth="1"/>
    <col min="3587" max="3587" width="20.7109375" style="541" customWidth="1"/>
    <col min="3588" max="3588" width="10.28515625" style="541" customWidth="1"/>
    <col min="3589" max="3594" width="10.7109375" style="541" customWidth="1"/>
    <col min="3595" max="3595" width="8.7109375" style="541" customWidth="1"/>
    <col min="3596" max="3596" width="9.140625" style="541" customWidth="1"/>
    <col min="3597" max="3841" width="9.140625" style="541"/>
    <col min="3842" max="3842" width="5" style="541" customWidth="1"/>
    <col min="3843" max="3843" width="20.7109375" style="541" customWidth="1"/>
    <col min="3844" max="3844" width="10.28515625" style="541" customWidth="1"/>
    <col min="3845" max="3850" width="10.7109375" style="541" customWidth="1"/>
    <col min="3851" max="3851" width="8.7109375" style="541" customWidth="1"/>
    <col min="3852" max="3852" width="9.140625" style="541" customWidth="1"/>
    <col min="3853" max="4097" width="9.140625" style="541"/>
    <col min="4098" max="4098" width="5" style="541" customWidth="1"/>
    <col min="4099" max="4099" width="20.7109375" style="541" customWidth="1"/>
    <col min="4100" max="4100" width="10.28515625" style="541" customWidth="1"/>
    <col min="4101" max="4106" width="10.7109375" style="541" customWidth="1"/>
    <col min="4107" max="4107" width="8.7109375" style="541" customWidth="1"/>
    <col min="4108" max="4108" width="9.140625" style="541" customWidth="1"/>
    <col min="4109" max="4353" width="9.140625" style="541"/>
    <col min="4354" max="4354" width="5" style="541" customWidth="1"/>
    <col min="4355" max="4355" width="20.7109375" style="541" customWidth="1"/>
    <col min="4356" max="4356" width="10.28515625" style="541" customWidth="1"/>
    <col min="4357" max="4362" width="10.7109375" style="541" customWidth="1"/>
    <col min="4363" max="4363" width="8.7109375" style="541" customWidth="1"/>
    <col min="4364" max="4364" width="9.140625" style="541" customWidth="1"/>
    <col min="4365" max="4609" width="9.140625" style="541"/>
    <col min="4610" max="4610" width="5" style="541" customWidth="1"/>
    <col min="4611" max="4611" width="20.7109375" style="541" customWidth="1"/>
    <col min="4612" max="4612" width="10.28515625" style="541" customWidth="1"/>
    <col min="4613" max="4618" width="10.7109375" style="541" customWidth="1"/>
    <col min="4619" max="4619" width="8.7109375" style="541" customWidth="1"/>
    <col min="4620" max="4620" width="9.140625" style="541" customWidth="1"/>
    <col min="4621" max="4865" width="9.140625" style="541"/>
    <col min="4866" max="4866" width="5" style="541" customWidth="1"/>
    <col min="4867" max="4867" width="20.7109375" style="541" customWidth="1"/>
    <col min="4868" max="4868" width="10.28515625" style="541" customWidth="1"/>
    <col min="4869" max="4874" width="10.7109375" style="541" customWidth="1"/>
    <col min="4875" max="4875" width="8.7109375" style="541" customWidth="1"/>
    <col min="4876" max="4876" width="9.140625" style="541" customWidth="1"/>
    <col min="4877" max="5121" width="9.140625" style="541"/>
    <col min="5122" max="5122" width="5" style="541" customWidth="1"/>
    <col min="5123" max="5123" width="20.7109375" style="541" customWidth="1"/>
    <col min="5124" max="5124" width="10.28515625" style="541" customWidth="1"/>
    <col min="5125" max="5130" width="10.7109375" style="541" customWidth="1"/>
    <col min="5131" max="5131" width="8.7109375" style="541" customWidth="1"/>
    <col min="5132" max="5132" width="9.140625" style="541" customWidth="1"/>
    <col min="5133" max="5377" width="9.140625" style="541"/>
    <col min="5378" max="5378" width="5" style="541" customWidth="1"/>
    <col min="5379" max="5379" width="20.7109375" style="541" customWidth="1"/>
    <col min="5380" max="5380" width="10.28515625" style="541" customWidth="1"/>
    <col min="5381" max="5386" width="10.7109375" style="541" customWidth="1"/>
    <col min="5387" max="5387" width="8.7109375" style="541" customWidth="1"/>
    <col min="5388" max="5388" width="9.140625" style="541" customWidth="1"/>
    <col min="5389" max="5633" width="9.140625" style="541"/>
    <col min="5634" max="5634" width="5" style="541" customWidth="1"/>
    <col min="5635" max="5635" width="20.7109375" style="541" customWidth="1"/>
    <col min="5636" max="5636" width="10.28515625" style="541" customWidth="1"/>
    <col min="5637" max="5642" width="10.7109375" style="541" customWidth="1"/>
    <col min="5643" max="5643" width="8.7109375" style="541" customWidth="1"/>
    <col min="5644" max="5644" width="9.140625" style="541" customWidth="1"/>
    <col min="5645" max="5889" width="9.140625" style="541"/>
    <col min="5890" max="5890" width="5" style="541" customWidth="1"/>
    <col min="5891" max="5891" width="20.7109375" style="541" customWidth="1"/>
    <col min="5892" max="5892" width="10.28515625" style="541" customWidth="1"/>
    <col min="5893" max="5898" width="10.7109375" style="541" customWidth="1"/>
    <col min="5899" max="5899" width="8.7109375" style="541" customWidth="1"/>
    <col min="5900" max="5900" width="9.140625" style="541" customWidth="1"/>
    <col min="5901" max="6145" width="9.140625" style="541"/>
    <col min="6146" max="6146" width="5" style="541" customWidth="1"/>
    <col min="6147" max="6147" width="20.7109375" style="541" customWidth="1"/>
    <col min="6148" max="6148" width="10.28515625" style="541" customWidth="1"/>
    <col min="6149" max="6154" width="10.7109375" style="541" customWidth="1"/>
    <col min="6155" max="6155" width="8.7109375" style="541" customWidth="1"/>
    <col min="6156" max="6156" width="9.140625" style="541" customWidth="1"/>
    <col min="6157" max="6401" width="9.140625" style="541"/>
    <col min="6402" max="6402" width="5" style="541" customWidth="1"/>
    <col min="6403" max="6403" width="20.7109375" style="541" customWidth="1"/>
    <col min="6404" max="6404" width="10.28515625" style="541" customWidth="1"/>
    <col min="6405" max="6410" width="10.7109375" style="541" customWidth="1"/>
    <col min="6411" max="6411" width="8.7109375" style="541" customWidth="1"/>
    <col min="6412" max="6412" width="9.140625" style="541" customWidth="1"/>
    <col min="6413" max="6657" width="9.140625" style="541"/>
    <col min="6658" max="6658" width="5" style="541" customWidth="1"/>
    <col min="6659" max="6659" width="20.7109375" style="541" customWidth="1"/>
    <col min="6660" max="6660" width="10.28515625" style="541" customWidth="1"/>
    <col min="6661" max="6666" width="10.7109375" style="541" customWidth="1"/>
    <col min="6667" max="6667" width="8.7109375" style="541" customWidth="1"/>
    <col min="6668" max="6668" width="9.140625" style="541" customWidth="1"/>
    <col min="6669" max="6913" width="9.140625" style="541"/>
    <col min="6914" max="6914" width="5" style="541" customWidth="1"/>
    <col min="6915" max="6915" width="20.7109375" style="541" customWidth="1"/>
    <col min="6916" max="6916" width="10.28515625" style="541" customWidth="1"/>
    <col min="6917" max="6922" width="10.7109375" style="541" customWidth="1"/>
    <col min="6923" max="6923" width="8.7109375" style="541" customWidth="1"/>
    <col min="6924" max="6924" width="9.140625" style="541" customWidth="1"/>
    <col min="6925" max="7169" width="9.140625" style="541"/>
    <col min="7170" max="7170" width="5" style="541" customWidth="1"/>
    <col min="7171" max="7171" width="20.7109375" style="541" customWidth="1"/>
    <col min="7172" max="7172" width="10.28515625" style="541" customWidth="1"/>
    <col min="7173" max="7178" width="10.7109375" style="541" customWidth="1"/>
    <col min="7179" max="7179" width="8.7109375" style="541" customWidth="1"/>
    <col min="7180" max="7180" width="9.140625" style="541" customWidth="1"/>
    <col min="7181" max="7425" width="9.140625" style="541"/>
    <col min="7426" max="7426" width="5" style="541" customWidth="1"/>
    <col min="7427" max="7427" width="20.7109375" style="541" customWidth="1"/>
    <col min="7428" max="7428" width="10.28515625" style="541" customWidth="1"/>
    <col min="7429" max="7434" width="10.7109375" style="541" customWidth="1"/>
    <col min="7435" max="7435" width="8.7109375" style="541" customWidth="1"/>
    <col min="7436" max="7436" width="9.140625" style="541" customWidth="1"/>
    <col min="7437" max="7681" width="9.140625" style="541"/>
    <col min="7682" max="7682" width="5" style="541" customWidth="1"/>
    <col min="7683" max="7683" width="20.7109375" style="541" customWidth="1"/>
    <col min="7684" max="7684" width="10.28515625" style="541" customWidth="1"/>
    <col min="7685" max="7690" width="10.7109375" style="541" customWidth="1"/>
    <col min="7691" max="7691" width="8.7109375" style="541" customWidth="1"/>
    <col min="7692" max="7692" width="9.140625" style="541" customWidth="1"/>
    <col min="7693" max="7937" width="9.140625" style="541"/>
    <col min="7938" max="7938" width="5" style="541" customWidth="1"/>
    <col min="7939" max="7939" width="20.7109375" style="541" customWidth="1"/>
    <col min="7940" max="7940" width="10.28515625" style="541" customWidth="1"/>
    <col min="7941" max="7946" width="10.7109375" style="541" customWidth="1"/>
    <col min="7947" max="7947" width="8.7109375" style="541" customWidth="1"/>
    <col min="7948" max="7948" width="9.140625" style="541" customWidth="1"/>
    <col min="7949" max="8193" width="9.140625" style="541"/>
    <col min="8194" max="8194" width="5" style="541" customWidth="1"/>
    <col min="8195" max="8195" width="20.7109375" style="541" customWidth="1"/>
    <col min="8196" max="8196" width="10.28515625" style="541" customWidth="1"/>
    <col min="8197" max="8202" width="10.7109375" style="541" customWidth="1"/>
    <col min="8203" max="8203" width="8.7109375" style="541" customWidth="1"/>
    <col min="8204" max="8204" width="9.140625" style="541" customWidth="1"/>
    <col min="8205" max="8449" width="9.140625" style="541"/>
    <col min="8450" max="8450" width="5" style="541" customWidth="1"/>
    <col min="8451" max="8451" width="20.7109375" style="541" customWidth="1"/>
    <col min="8452" max="8452" width="10.28515625" style="541" customWidth="1"/>
    <col min="8453" max="8458" width="10.7109375" style="541" customWidth="1"/>
    <col min="8459" max="8459" width="8.7109375" style="541" customWidth="1"/>
    <col min="8460" max="8460" width="9.140625" style="541" customWidth="1"/>
    <col min="8461" max="8705" width="9.140625" style="541"/>
    <col min="8706" max="8706" width="5" style="541" customWidth="1"/>
    <col min="8707" max="8707" width="20.7109375" style="541" customWidth="1"/>
    <col min="8708" max="8708" width="10.28515625" style="541" customWidth="1"/>
    <col min="8709" max="8714" width="10.7109375" style="541" customWidth="1"/>
    <col min="8715" max="8715" width="8.7109375" style="541" customWidth="1"/>
    <col min="8716" max="8716" width="9.140625" style="541" customWidth="1"/>
    <col min="8717" max="8961" width="9.140625" style="541"/>
    <col min="8962" max="8962" width="5" style="541" customWidth="1"/>
    <col min="8963" max="8963" width="20.7109375" style="541" customWidth="1"/>
    <col min="8964" max="8964" width="10.28515625" style="541" customWidth="1"/>
    <col min="8965" max="8970" width="10.7109375" style="541" customWidth="1"/>
    <col min="8971" max="8971" width="8.7109375" style="541" customWidth="1"/>
    <col min="8972" max="8972" width="9.140625" style="541" customWidth="1"/>
    <col min="8973" max="9217" width="9.140625" style="541"/>
    <col min="9218" max="9218" width="5" style="541" customWidth="1"/>
    <col min="9219" max="9219" width="20.7109375" style="541" customWidth="1"/>
    <col min="9220" max="9220" width="10.28515625" style="541" customWidth="1"/>
    <col min="9221" max="9226" width="10.7109375" style="541" customWidth="1"/>
    <col min="9227" max="9227" width="8.7109375" style="541" customWidth="1"/>
    <col min="9228" max="9228" width="9.140625" style="541" customWidth="1"/>
    <col min="9229" max="9473" width="9.140625" style="541"/>
    <col min="9474" max="9474" width="5" style="541" customWidth="1"/>
    <col min="9475" max="9475" width="20.7109375" style="541" customWidth="1"/>
    <col min="9476" max="9476" width="10.28515625" style="541" customWidth="1"/>
    <col min="9477" max="9482" width="10.7109375" style="541" customWidth="1"/>
    <col min="9483" max="9483" width="8.7109375" style="541" customWidth="1"/>
    <col min="9484" max="9484" width="9.140625" style="541" customWidth="1"/>
    <col min="9485" max="9729" width="9.140625" style="541"/>
    <col min="9730" max="9730" width="5" style="541" customWidth="1"/>
    <col min="9731" max="9731" width="20.7109375" style="541" customWidth="1"/>
    <col min="9732" max="9732" width="10.28515625" style="541" customWidth="1"/>
    <col min="9733" max="9738" width="10.7109375" style="541" customWidth="1"/>
    <col min="9739" max="9739" width="8.7109375" style="541" customWidth="1"/>
    <col min="9740" max="9740" width="9.140625" style="541" customWidth="1"/>
    <col min="9741" max="9985" width="9.140625" style="541"/>
    <col min="9986" max="9986" width="5" style="541" customWidth="1"/>
    <col min="9987" max="9987" width="20.7109375" style="541" customWidth="1"/>
    <col min="9988" max="9988" width="10.28515625" style="541" customWidth="1"/>
    <col min="9989" max="9994" width="10.7109375" style="541" customWidth="1"/>
    <col min="9995" max="9995" width="8.7109375" style="541" customWidth="1"/>
    <col min="9996" max="9996" width="9.140625" style="541" customWidth="1"/>
    <col min="9997" max="10241" width="9.140625" style="541"/>
    <col min="10242" max="10242" width="5" style="541" customWidth="1"/>
    <col min="10243" max="10243" width="20.7109375" style="541" customWidth="1"/>
    <col min="10244" max="10244" width="10.28515625" style="541" customWidth="1"/>
    <col min="10245" max="10250" width="10.7109375" style="541" customWidth="1"/>
    <col min="10251" max="10251" width="8.7109375" style="541" customWidth="1"/>
    <col min="10252" max="10252" width="9.140625" style="541" customWidth="1"/>
    <col min="10253" max="10497" width="9.140625" style="541"/>
    <col min="10498" max="10498" width="5" style="541" customWidth="1"/>
    <col min="10499" max="10499" width="20.7109375" style="541" customWidth="1"/>
    <col min="10500" max="10500" width="10.28515625" style="541" customWidth="1"/>
    <col min="10501" max="10506" width="10.7109375" style="541" customWidth="1"/>
    <col min="10507" max="10507" width="8.7109375" style="541" customWidth="1"/>
    <col min="10508" max="10508" width="9.140625" style="541" customWidth="1"/>
    <col min="10509" max="10753" width="9.140625" style="541"/>
    <col min="10754" max="10754" width="5" style="541" customWidth="1"/>
    <col min="10755" max="10755" width="20.7109375" style="541" customWidth="1"/>
    <col min="10756" max="10756" width="10.28515625" style="541" customWidth="1"/>
    <col min="10757" max="10762" width="10.7109375" style="541" customWidth="1"/>
    <col min="10763" max="10763" width="8.7109375" style="541" customWidth="1"/>
    <col min="10764" max="10764" width="9.140625" style="541" customWidth="1"/>
    <col min="10765" max="11009" width="9.140625" style="541"/>
    <col min="11010" max="11010" width="5" style="541" customWidth="1"/>
    <col min="11011" max="11011" width="20.7109375" style="541" customWidth="1"/>
    <col min="11012" max="11012" width="10.28515625" style="541" customWidth="1"/>
    <col min="11013" max="11018" width="10.7109375" style="541" customWidth="1"/>
    <col min="11019" max="11019" width="8.7109375" style="541" customWidth="1"/>
    <col min="11020" max="11020" width="9.140625" style="541" customWidth="1"/>
    <col min="11021" max="11265" width="9.140625" style="541"/>
    <col min="11266" max="11266" width="5" style="541" customWidth="1"/>
    <col min="11267" max="11267" width="20.7109375" style="541" customWidth="1"/>
    <col min="11268" max="11268" width="10.28515625" style="541" customWidth="1"/>
    <col min="11269" max="11274" width="10.7109375" style="541" customWidth="1"/>
    <col min="11275" max="11275" width="8.7109375" style="541" customWidth="1"/>
    <col min="11276" max="11276" width="9.140625" style="541" customWidth="1"/>
    <col min="11277" max="11521" width="9.140625" style="541"/>
    <col min="11522" max="11522" width="5" style="541" customWidth="1"/>
    <col min="11523" max="11523" width="20.7109375" style="541" customWidth="1"/>
    <col min="11524" max="11524" width="10.28515625" style="541" customWidth="1"/>
    <col min="11525" max="11530" width="10.7109375" style="541" customWidth="1"/>
    <col min="11531" max="11531" width="8.7109375" style="541" customWidth="1"/>
    <col min="11532" max="11532" width="9.140625" style="541" customWidth="1"/>
    <col min="11533" max="11777" width="9.140625" style="541"/>
    <col min="11778" max="11778" width="5" style="541" customWidth="1"/>
    <col min="11779" max="11779" width="20.7109375" style="541" customWidth="1"/>
    <col min="11780" max="11780" width="10.28515625" style="541" customWidth="1"/>
    <col min="11781" max="11786" width="10.7109375" style="541" customWidth="1"/>
    <col min="11787" max="11787" width="8.7109375" style="541" customWidth="1"/>
    <col min="11788" max="11788" width="9.140625" style="541" customWidth="1"/>
    <col min="11789" max="12033" width="9.140625" style="541"/>
    <col min="12034" max="12034" width="5" style="541" customWidth="1"/>
    <col min="12035" max="12035" width="20.7109375" style="541" customWidth="1"/>
    <col min="12036" max="12036" width="10.28515625" style="541" customWidth="1"/>
    <col min="12037" max="12042" width="10.7109375" style="541" customWidth="1"/>
    <col min="12043" max="12043" width="8.7109375" style="541" customWidth="1"/>
    <col min="12044" max="12044" width="9.140625" style="541" customWidth="1"/>
    <col min="12045" max="12289" width="9.140625" style="541"/>
    <col min="12290" max="12290" width="5" style="541" customWidth="1"/>
    <col min="12291" max="12291" width="20.7109375" style="541" customWidth="1"/>
    <col min="12292" max="12292" width="10.28515625" style="541" customWidth="1"/>
    <col min="12293" max="12298" width="10.7109375" style="541" customWidth="1"/>
    <col min="12299" max="12299" width="8.7109375" style="541" customWidth="1"/>
    <col min="12300" max="12300" width="9.140625" style="541" customWidth="1"/>
    <col min="12301" max="12545" width="9.140625" style="541"/>
    <col min="12546" max="12546" width="5" style="541" customWidth="1"/>
    <col min="12547" max="12547" width="20.7109375" style="541" customWidth="1"/>
    <col min="12548" max="12548" width="10.28515625" style="541" customWidth="1"/>
    <col min="12549" max="12554" width="10.7109375" style="541" customWidth="1"/>
    <col min="12555" max="12555" width="8.7109375" style="541" customWidth="1"/>
    <col min="12556" max="12556" width="9.140625" style="541" customWidth="1"/>
    <col min="12557" max="12801" width="9.140625" style="541"/>
    <col min="12802" max="12802" width="5" style="541" customWidth="1"/>
    <col min="12803" max="12803" width="20.7109375" style="541" customWidth="1"/>
    <col min="12804" max="12804" width="10.28515625" style="541" customWidth="1"/>
    <col min="12805" max="12810" width="10.7109375" style="541" customWidth="1"/>
    <col min="12811" max="12811" width="8.7109375" style="541" customWidth="1"/>
    <col min="12812" max="12812" width="9.140625" style="541" customWidth="1"/>
    <col min="12813" max="13057" width="9.140625" style="541"/>
    <col min="13058" max="13058" width="5" style="541" customWidth="1"/>
    <col min="13059" max="13059" width="20.7109375" style="541" customWidth="1"/>
    <col min="13060" max="13060" width="10.28515625" style="541" customWidth="1"/>
    <col min="13061" max="13066" width="10.7109375" style="541" customWidth="1"/>
    <col min="13067" max="13067" width="8.7109375" style="541" customWidth="1"/>
    <col min="13068" max="13068" width="9.140625" style="541" customWidth="1"/>
    <col min="13069" max="13313" width="9.140625" style="541"/>
    <col min="13314" max="13314" width="5" style="541" customWidth="1"/>
    <col min="13315" max="13315" width="20.7109375" style="541" customWidth="1"/>
    <col min="13316" max="13316" width="10.28515625" style="541" customWidth="1"/>
    <col min="13317" max="13322" width="10.7109375" style="541" customWidth="1"/>
    <col min="13323" max="13323" width="8.7109375" style="541" customWidth="1"/>
    <col min="13324" max="13324" width="9.140625" style="541" customWidth="1"/>
    <col min="13325" max="13569" width="9.140625" style="541"/>
    <col min="13570" max="13570" width="5" style="541" customWidth="1"/>
    <col min="13571" max="13571" width="20.7109375" style="541" customWidth="1"/>
    <col min="13572" max="13572" width="10.28515625" style="541" customWidth="1"/>
    <col min="13573" max="13578" width="10.7109375" style="541" customWidth="1"/>
    <col min="13579" max="13579" width="8.7109375" style="541" customWidth="1"/>
    <col min="13580" max="13580" width="9.140625" style="541" customWidth="1"/>
    <col min="13581" max="13825" width="9.140625" style="541"/>
    <col min="13826" max="13826" width="5" style="541" customWidth="1"/>
    <col min="13827" max="13827" width="20.7109375" style="541" customWidth="1"/>
    <col min="13828" max="13828" width="10.28515625" style="541" customWidth="1"/>
    <col min="13829" max="13834" width="10.7109375" style="541" customWidth="1"/>
    <col min="13835" max="13835" width="8.7109375" style="541" customWidth="1"/>
    <col min="13836" max="13836" width="9.140625" style="541" customWidth="1"/>
    <col min="13837" max="14081" width="9.140625" style="541"/>
    <col min="14082" max="14082" width="5" style="541" customWidth="1"/>
    <col min="14083" max="14083" width="20.7109375" style="541" customWidth="1"/>
    <col min="14084" max="14084" width="10.28515625" style="541" customWidth="1"/>
    <col min="14085" max="14090" width="10.7109375" style="541" customWidth="1"/>
    <col min="14091" max="14091" width="8.7109375" style="541" customWidth="1"/>
    <col min="14092" max="14092" width="9.140625" style="541" customWidth="1"/>
    <col min="14093" max="14337" width="9.140625" style="541"/>
    <col min="14338" max="14338" width="5" style="541" customWidth="1"/>
    <col min="14339" max="14339" width="20.7109375" style="541" customWidth="1"/>
    <col min="14340" max="14340" width="10.28515625" style="541" customWidth="1"/>
    <col min="14341" max="14346" width="10.7109375" style="541" customWidth="1"/>
    <col min="14347" max="14347" width="8.7109375" style="541" customWidth="1"/>
    <col min="14348" max="14348" width="9.140625" style="541" customWidth="1"/>
    <col min="14349" max="14593" width="9.140625" style="541"/>
    <col min="14594" max="14594" width="5" style="541" customWidth="1"/>
    <col min="14595" max="14595" width="20.7109375" style="541" customWidth="1"/>
    <col min="14596" max="14596" width="10.28515625" style="541" customWidth="1"/>
    <col min="14597" max="14602" width="10.7109375" style="541" customWidth="1"/>
    <col min="14603" max="14603" width="8.7109375" style="541" customWidth="1"/>
    <col min="14604" max="14604" width="9.140625" style="541" customWidth="1"/>
    <col min="14605" max="14849" width="9.140625" style="541"/>
    <col min="14850" max="14850" width="5" style="541" customWidth="1"/>
    <col min="14851" max="14851" width="20.7109375" style="541" customWidth="1"/>
    <col min="14852" max="14852" width="10.28515625" style="541" customWidth="1"/>
    <col min="14853" max="14858" width="10.7109375" style="541" customWidth="1"/>
    <col min="14859" max="14859" width="8.7109375" style="541" customWidth="1"/>
    <col min="14860" max="14860" width="9.140625" style="541" customWidth="1"/>
    <col min="14861" max="15105" width="9.140625" style="541"/>
    <col min="15106" max="15106" width="5" style="541" customWidth="1"/>
    <col min="15107" max="15107" width="20.7109375" style="541" customWidth="1"/>
    <col min="15108" max="15108" width="10.28515625" style="541" customWidth="1"/>
    <col min="15109" max="15114" width="10.7109375" style="541" customWidth="1"/>
    <col min="15115" max="15115" width="8.7109375" style="541" customWidth="1"/>
    <col min="15116" max="15116" width="9.140625" style="541" customWidth="1"/>
    <col min="15117" max="15361" width="9.140625" style="541"/>
    <col min="15362" max="15362" width="5" style="541" customWidth="1"/>
    <col min="15363" max="15363" width="20.7109375" style="541" customWidth="1"/>
    <col min="15364" max="15364" width="10.28515625" style="541" customWidth="1"/>
    <col min="15365" max="15370" width="10.7109375" style="541" customWidth="1"/>
    <col min="15371" max="15371" width="8.7109375" style="541" customWidth="1"/>
    <col min="15372" max="15372" width="9.140625" style="541" customWidth="1"/>
    <col min="15373" max="15617" width="9.140625" style="541"/>
    <col min="15618" max="15618" width="5" style="541" customWidth="1"/>
    <col min="15619" max="15619" width="20.7109375" style="541" customWidth="1"/>
    <col min="15620" max="15620" width="10.28515625" style="541" customWidth="1"/>
    <col min="15621" max="15626" width="10.7109375" style="541" customWidth="1"/>
    <col min="15627" max="15627" width="8.7109375" style="541" customWidth="1"/>
    <col min="15628" max="15628" width="9.140625" style="541" customWidth="1"/>
    <col min="15629" max="15873" width="9.140625" style="541"/>
    <col min="15874" max="15874" width="5" style="541" customWidth="1"/>
    <col min="15875" max="15875" width="20.7109375" style="541" customWidth="1"/>
    <col min="15876" max="15876" width="10.28515625" style="541" customWidth="1"/>
    <col min="15877" max="15882" width="10.7109375" style="541" customWidth="1"/>
    <col min="15883" max="15883" width="8.7109375" style="541" customWidth="1"/>
    <col min="15884" max="15884" width="9.140625" style="541" customWidth="1"/>
    <col min="15885" max="16129" width="9.140625" style="541"/>
    <col min="16130" max="16130" width="5" style="541" customWidth="1"/>
    <col min="16131" max="16131" width="20.7109375" style="541" customWidth="1"/>
    <col min="16132" max="16132" width="10.28515625" style="541" customWidth="1"/>
    <col min="16133" max="16138" width="10.7109375" style="541" customWidth="1"/>
    <col min="16139" max="16139" width="8.7109375" style="541" customWidth="1"/>
    <col min="16140" max="16140" width="9.140625" style="541" customWidth="1"/>
    <col min="16141" max="16384" width="9.140625" style="541"/>
  </cols>
  <sheetData>
    <row r="1" spans="2:13" ht="15" customHeight="1">
      <c r="B1" s="1685" t="s">
        <v>767</v>
      </c>
      <c r="C1" s="1686"/>
      <c r="D1" s="1686"/>
      <c r="E1" s="1686"/>
      <c r="F1" s="1686"/>
      <c r="G1" s="1686"/>
      <c r="H1" s="1686"/>
      <c r="I1" s="1686"/>
      <c r="J1" s="1687"/>
    </row>
    <row r="2" spans="2:13" ht="15" customHeight="1">
      <c r="B2" s="1688" t="s">
        <v>768</v>
      </c>
      <c r="C2" s="1689"/>
      <c r="D2" s="1689"/>
      <c r="E2" s="1689"/>
      <c r="F2" s="1689"/>
      <c r="G2" s="1689"/>
      <c r="H2" s="1689"/>
      <c r="I2" s="1689"/>
      <c r="J2" s="1690"/>
    </row>
    <row r="3" spans="2:13" ht="15" customHeight="1" thickBot="1">
      <c r="B3" s="1691" t="s">
        <v>64</v>
      </c>
      <c r="C3" s="1692"/>
      <c r="D3" s="1692"/>
      <c r="E3" s="1692"/>
      <c r="F3" s="1692"/>
      <c r="G3" s="1692"/>
      <c r="H3" s="1692"/>
      <c r="I3" s="1692"/>
      <c r="J3" s="1693"/>
    </row>
    <row r="4" spans="2:13" ht="15" customHeight="1" thickTop="1">
      <c r="B4" s="1694"/>
      <c r="C4" s="1696"/>
      <c r="D4" s="1698" t="s">
        <v>4</v>
      </c>
      <c r="E4" s="1698"/>
      <c r="F4" s="1699" t="s">
        <v>738</v>
      </c>
      <c r="G4" s="1699"/>
      <c r="H4" s="993" t="s">
        <v>739</v>
      </c>
      <c r="I4" s="1700" t="s">
        <v>133</v>
      </c>
      <c r="J4" s="1701"/>
    </row>
    <row r="5" spans="2:13" ht="15" customHeight="1">
      <c r="B5" s="1695"/>
      <c r="C5" s="1697"/>
      <c r="D5" s="994" t="s">
        <v>48</v>
      </c>
      <c r="E5" s="995" t="s">
        <v>740</v>
      </c>
      <c r="F5" s="994" t="s">
        <v>5</v>
      </c>
      <c r="G5" s="996" t="s">
        <v>740</v>
      </c>
      <c r="H5" s="996" t="s">
        <v>740</v>
      </c>
      <c r="I5" s="997" t="s">
        <v>44</v>
      </c>
      <c r="J5" s="998" t="s">
        <v>132</v>
      </c>
    </row>
    <row r="6" spans="2:13" ht="15" customHeight="1">
      <c r="B6" s="999"/>
      <c r="C6" s="1000" t="s">
        <v>769</v>
      </c>
      <c r="D6" s="1000">
        <v>35001.088187000001</v>
      </c>
      <c r="E6" s="1000">
        <v>8558.9652580000002</v>
      </c>
      <c r="F6" s="1000">
        <v>37775.877788999998</v>
      </c>
      <c r="G6" s="1000">
        <v>8597.1058190000003</v>
      </c>
      <c r="H6" s="1000">
        <v>10049.656389</v>
      </c>
      <c r="I6" s="1001">
        <v>0.44562116856765588</v>
      </c>
      <c r="J6" s="1002">
        <v>16.8958088987319</v>
      </c>
      <c r="L6" s="951"/>
      <c r="M6" s="951"/>
    </row>
    <row r="7" spans="2:13" ht="15" customHeight="1">
      <c r="B7" s="1003">
        <v>1</v>
      </c>
      <c r="C7" s="1004" t="s">
        <v>770</v>
      </c>
      <c r="D7" s="1004">
        <v>263.15140100000002</v>
      </c>
      <c r="E7" s="1005">
        <v>62.153411000000006</v>
      </c>
      <c r="F7" s="1005">
        <v>115.72067300000002</v>
      </c>
      <c r="G7" s="1005">
        <v>52.783551000000003</v>
      </c>
      <c r="H7" s="1005">
        <v>0.65599999999999992</v>
      </c>
      <c r="I7" s="1006">
        <v>-15.075375348265283</v>
      </c>
      <c r="J7" s="1007">
        <v>-98.757188579449689</v>
      </c>
      <c r="L7" s="951"/>
      <c r="M7" s="951"/>
    </row>
    <row r="8" spans="2:13" ht="15" customHeight="1">
      <c r="B8" s="1003">
        <v>2</v>
      </c>
      <c r="C8" s="1004" t="s">
        <v>771</v>
      </c>
      <c r="D8" s="1004">
        <v>8.6655999999999997E-2</v>
      </c>
      <c r="E8" s="1005">
        <v>0</v>
      </c>
      <c r="F8" s="1005">
        <v>0</v>
      </c>
      <c r="G8" s="1005">
        <v>0</v>
      </c>
      <c r="H8" s="1005">
        <v>0</v>
      </c>
      <c r="I8" s="1006" t="s">
        <v>685</v>
      </c>
      <c r="J8" s="1007" t="s">
        <v>685</v>
      </c>
      <c r="L8" s="951"/>
      <c r="M8" s="951"/>
    </row>
    <row r="9" spans="2:13" ht="15" customHeight="1">
      <c r="B9" s="1003">
        <v>3</v>
      </c>
      <c r="C9" s="1004" t="s">
        <v>772</v>
      </c>
      <c r="D9" s="1004">
        <v>266.928629</v>
      </c>
      <c r="E9" s="1005">
        <v>41.776144000000002</v>
      </c>
      <c r="F9" s="1005">
        <v>325.12774899999999</v>
      </c>
      <c r="G9" s="1005">
        <v>55.929397000000002</v>
      </c>
      <c r="H9" s="1005">
        <v>69.134653999999998</v>
      </c>
      <c r="I9" s="1006">
        <v>33.878792164255259</v>
      </c>
      <c r="J9" s="1007">
        <v>23.610583536239432</v>
      </c>
      <c r="L9" s="951"/>
      <c r="M9" s="951"/>
    </row>
    <row r="10" spans="2:13" ht="15" customHeight="1">
      <c r="B10" s="1003">
        <v>4</v>
      </c>
      <c r="C10" s="1004" t="s">
        <v>773</v>
      </c>
      <c r="D10" s="1004">
        <v>0</v>
      </c>
      <c r="E10" s="1005">
        <v>0</v>
      </c>
      <c r="F10" s="1005">
        <v>0.58000000000000007</v>
      </c>
      <c r="G10" s="1005">
        <v>0.18</v>
      </c>
      <c r="H10" s="1005">
        <v>0.15629999999999999</v>
      </c>
      <c r="I10" s="1006" t="s">
        <v>685</v>
      </c>
      <c r="J10" s="1007">
        <v>-13.166666666666671</v>
      </c>
      <c r="L10" s="951"/>
      <c r="M10" s="951"/>
    </row>
    <row r="11" spans="2:13" ht="15" customHeight="1">
      <c r="B11" s="1003">
        <v>5</v>
      </c>
      <c r="C11" s="1004" t="s">
        <v>774</v>
      </c>
      <c r="D11" s="1004">
        <v>3906.1690399999998</v>
      </c>
      <c r="E11" s="1005">
        <v>746.29744000000005</v>
      </c>
      <c r="F11" s="1005">
        <v>4846.2515149999999</v>
      </c>
      <c r="G11" s="1005">
        <v>935.42988799999989</v>
      </c>
      <c r="H11" s="1005">
        <v>767.80300799999986</v>
      </c>
      <c r="I11" s="1006">
        <v>25.342770571476137</v>
      </c>
      <c r="J11" s="1007">
        <v>-17.91976952526025</v>
      </c>
      <c r="L11" s="951"/>
      <c r="M11" s="951"/>
    </row>
    <row r="12" spans="2:13" ht="15" customHeight="1">
      <c r="B12" s="1003">
        <v>6</v>
      </c>
      <c r="C12" s="1004" t="s">
        <v>775</v>
      </c>
      <c r="D12" s="1004">
        <v>0</v>
      </c>
      <c r="E12" s="1005">
        <v>0</v>
      </c>
      <c r="F12" s="1005">
        <v>0</v>
      </c>
      <c r="G12" s="1005">
        <v>0</v>
      </c>
      <c r="H12" s="1005">
        <v>0</v>
      </c>
      <c r="I12" s="1006" t="s">
        <v>685</v>
      </c>
      <c r="J12" s="1007" t="s">
        <v>685</v>
      </c>
      <c r="L12" s="951"/>
      <c r="M12" s="951"/>
    </row>
    <row r="13" spans="2:13" ht="15" customHeight="1">
      <c r="B13" s="1003">
        <v>7</v>
      </c>
      <c r="C13" s="1004" t="s">
        <v>776</v>
      </c>
      <c r="D13" s="1004">
        <v>555.42791099999999</v>
      </c>
      <c r="E13" s="1005">
        <v>162.18009599999999</v>
      </c>
      <c r="F13" s="1005">
        <v>467.911</v>
      </c>
      <c r="G13" s="1005">
        <v>118.39099999999999</v>
      </c>
      <c r="H13" s="1005">
        <v>141.08435499999999</v>
      </c>
      <c r="I13" s="1006">
        <v>-27.000289850611509</v>
      </c>
      <c r="J13" s="1007">
        <v>19.168142004037463</v>
      </c>
      <c r="L13" s="951"/>
      <c r="M13" s="951"/>
    </row>
    <row r="14" spans="2:13" ht="15" customHeight="1">
      <c r="B14" s="1003">
        <v>8</v>
      </c>
      <c r="C14" s="1004" t="s">
        <v>777</v>
      </c>
      <c r="D14" s="1004">
        <v>10.104771000000001</v>
      </c>
      <c r="E14" s="1005">
        <v>3.166995</v>
      </c>
      <c r="F14" s="1005">
        <v>7.4116000000000009</v>
      </c>
      <c r="G14" s="1005">
        <v>1.1050499999999999</v>
      </c>
      <c r="H14" s="1005">
        <v>0.82410000000000005</v>
      </c>
      <c r="I14" s="1006">
        <v>-65.107302032368224</v>
      </c>
      <c r="J14" s="1007">
        <v>-25.424188950726204</v>
      </c>
      <c r="L14" s="951"/>
      <c r="M14" s="951"/>
    </row>
    <row r="15" spans="2:13" ht="15" customHeight="1">
      <c r="B15" s="1003">
        <v>9</v>
      </c>
      <c r="C15" s="1004" t="s">
        <v>778</v>
      </c>
      <c r="D15" s="1004">
        <v>70.983169999999987</v>
      </c>
      <c r="E15" s="1005">
        <v>5.8994159999999995</v>
      </c>
      <c r="F15" s="1005">
        <v>93.815797000000003</v>
      </c>
      <c r="G15" s="1005">
        <v>8.1744880000000002</v>
      </c>
      <c r="H15" s="1005">
        <v>5.4680720000000003</v>
      </c>
      <c r="I15" s="1006">
        <v>38.564359590847658</v>
      </c>
      <c r="J15" s="1007">
        <v>-33.108079674225465</v>
      </c>
      <c r="L15" s="951"/>
      <c r="M15" s="951"/>
    </row>
    <row r="16" spans="2:13" ht="15" customHeight="1">
      <c r="B16" s="1003">
        <v>10</v>
      </c>
      <c r="C16" s="1004" t="s">
        <v>779</v>
      </c>
      <c r="D16" s="1004">
        <v>793.51619199999993</v>
      </c>
      <c r="E16" s="1005">
        <v>192.45915300000001</v>
      </c>
      <c r="F16" s="1005">
        <v>950.17199399999981</v>
      </c>
      <c r="G16" s="1005">
        <v>254.80022299999999</v>
      </c>
      <c r="H16" s="1005">
        <v>234.83173099999999</v>
      </c>
      <c r="I16" s="1006">
        <v>32.391844725618199</v>
      </c>
      <c r="J16" s="1007">
        <v>-7.8369209276555409</v>
      </c>
      <c r="L16" s="951"/>
      <c r="M16" s="951"/>
    </row>
    <row r="17" spans="2:13" ht="15" customHeight="1">
      <c r="B17" s="1003">
        <v>11</v>
      </c>
      <c r="C17" s="1004" t="s">
        <v>780</v>
      </c>
      <c r="D17" s="1004">
        <v>17.069208000000003</v>
      </c>
      <c r="E17" s="1005">
        <v>16.641720000000003</v>
      </c>
      <c r="F17" s="1005">
        <v>16.181284999999999</v>
      </c>
      <c r="G17" s="1005">
        <v>2.2354699999999998</v>
      </c>
      <c r="H17" s="1005">
        <v>2.52555</v>
      </c>
      <c r="I17" s="1006">
        <v>-86.567073595758131</v>
      </c>
      <c r="J17" s="1007">
        <v>12.976242132526949</v>
      </c>
      <c r="L17" s="951"/>
      <c r="M17" s="951"/>
    </row>
    <row r="18" spans="2:13" ht="15" customHeight="1">
      <c r="B18" s="1003">
        <v>12</v>
      </c>
      <c r="C18" s="1004" t="s">
        <v>781</v>
      </c>
      <c r="D18" s="1004">
        <v>1026.0171019999998</v>
      </c>
      <c r="E18" s="1005">
        <v>294.997432</v>
      </c>
      <c r="F18" s="1005">
        <v>246.36623000000003</v>
      </c>
      <c r="G18" s="1005">
        <v>117.40336200000002</v>
      </c>
      <c r="H18" s="1005">
        <v>53.85098</v>
      </c>
      <c r="I18" s="1006">
        <v>-60.201903723690712</v>
      </c>
      <c r="J18" s="1007">
        <v>-54.131654253649067</v>
      </c>
      <c r="L18" s="951"/>
      <c r="M18" s="951"/>
    </row>
    <row r="19" spans="2:13" ht="15" customHeight="1">
      <c r="B19" s="1003">
        <v>13</v>
      </c>
      <c r="C19" s="1004" t="s">
        <v>782</v>
      </c>
      <c r="D19" s="1004">
        <v>0</v>
      </c>
      <c r="E19" s="1005">
        <v>0</v>
      </c>
      <c r="F19" s="1005">
        <v>0</v>
      </c>
      <c r="G19" s="1005">
        <v>0</v>
      </c>
      <c r="H19" s="1005">
        <v>0</v>
      </c>
      <c r="I19" s="1006" t="s">
        <v>685</v>
      </c>
      <c r="J19" s="1007" t="s">
        <v>685</v>
      </c>
      <c r="L19" s="951"/>
      <c r="M19" s="951"/>
    </row>
    <row r="20" spans="2:13" ht="15" customHeight="1">
      <c r="B20" s="1003">
        <v>14</v>
      </c>
      <c r="C20" s="1004" t="s">
        <v>783</v>
      </c>
      <c r="D20" s="1004">
        <v>145.362976</v>
      </c>
      <c r="E20" s="1005">
        <v>20.541784</v>
      </c>
      <c r="F20" s="1005">
        <v>119.402146</v>
      </c>
      <c r="G20" s="1005">
        <v>27.412441999999999</v>
      </c>
      <c r="H20" s="1005">
        <v>16.206910000000001</v>
      </c>
      <c r="I20" s="1006">
        <v>33.447231262873743</v>
      </c>
      <c r="J20" s="1007">
        <v>-40.877540206013016</v>
      </c>
      <c r="L20" s="951"/>
      <c r="M20" s="951"/>
    </row>
    <row r="21" spans="2:13" ht="15" customHeight="1">
      <c r="B21" s="1003">
        <v>15</v>
      </c>
      <c r="C21" s="1004" t="s">
        <v>784</v>
      </c>
      <c r="D21" s="1004">
        <v>232.33454699999999</v>
      </c>
      <c r="E21" s="1005">
        <v>117.74100899999999</v>
      </c>
      <c r="F21" s="1005">
        <v>701.32284099999993</v>
      </c>
      <c r="G21" s="1005">
        <v>122.021255</v>
      </c>
      <c r="H21" s="1005">
        <v>119.92279600000001</v>
      </c>
      <c r="I21" s="1006">
        <v>3.6353060300341014</v>
      </c>
      <c r="J21" s="1007">
        <v>-1.7197487437741898</v>
      </c>
      <c r="L21" s="951"/>
      <c r="M21" s="951"/>
    </row>
    <row r="22" spans="2:13" ht="15" customHeight="1">
      <c r="B22" s="1003">
        <v>16</v>
      </c>
      <c r="C22" s="1004" t="s">
        <v>785</v>
      </c>
      <c r="D22" s="1004">
        <v>44.238966999999988</v>
      </c>
      <c r="E22" s="1005">
        <v>4.8991530000000001</v>
      </c>
      <c r="F22" s="1005">
        <v>39.153072999999992</v>
      </c>
      <c r="G22" s="1005">
        <v>18.329560999999998</v>
      </c>
      <c r="H22" s="1005">
        <v>10.767045</v>
      </c>
      <c r="I22" s="1006">
        <v>274.13734578201576</v>
      </c>
      <c r="J22" s="1007">
        <v>-41.258576787518251</v>
      </c>
      <c r="L22" s="951"/>
      <c r="M22" s="951"/>
    </row>
    <row r="23" spans="2:13" ht="15" customHeight="1">
      <c r="B23" s="1003">
        <v>17</v>
      </c>
      <c r="C23" s="1004" t="s">
        <v>786</v>
      </c>
      <c r="D23" s="1004">
        <v>603.71924200000012</v>
      </c>
      <c r="E23" s="1005">
        <v>42.017445000000002</v>
      </c>
      <c r="F23" s="1005">
        <v>728.50178499999993</v>
      </c>
      <c r="G23" s="1005">
        <v>75.998356999999999</v>
      </c>
      <c r="H23" s="1005">
        <v>89.871848999999997</v>
      </c>
      <c r="I23" s="1006">
        <v>80.87334201306146</v>
      </c>
      <c r="J23" s="1007">
        <v>18.254989380888858</v>
      </c>
      <c r="L23" s="951"/>
      <c r="M23" s="951"/>
    </row>
    <row r="24" spans="2:13" ht="15" customHeight="1">
      <c r="B24" s="1003">
        <v>18</v>
      </c>
      <c r="C24" s="1004" t="s">
        <v>787</v>
      </c>
      <c r="D24" s="1004">
        <v>5057.5497879999994</v>
      </c>
      <c r="E24" s="1005">
        <v>1349.762162</v>
      </c>
      <c r="F24" s="1005">
        <v>4738.459237</v>
      </c>
      <c r="G24" s="1005">
        <v>1304.3724729999999</v>
      </c>
      <c r="H24" s="1005">
        <v>1404.089348</v>
      </c>
      <c r="I24" s="1006">
        <v>-3.3627916293596769</v>
      </c>
      <c r="J24" s="1007">
        <v>7.6448159604791073</v>
      </c>
      <c r="L24" s="951"/>
      <c r="M24" s="951"/>
    </row>
    <row r="25" spans="2:13" ht="15" customHeight="1">
      <c r="B25" s="1003">
        <v>19</v>
      </c>
      <c r="C25" s="1004" t="s">
        <v>788</v>
      </c>
      <c r="D25" s="1004">
        <v>4460.4511640000001</v>
      </c>
      <c r="E25" s="1005">
        <v>1101.3566350000001</v>
      </c>
      <c r="F25" s="1005">
        <v>4643.5403120000001</v>
      </c>
      <c r="G25" s="1005">
        <v>1108.49639</v>
      </c>
      <c r="H25" s="1005">
        <v>1210.2861790000002</v>
      </c>
      <c r="I25" s="1006">
        <v>0.64826912310742557</v>
      </c>
      <c r="J25" s="1007">
        <v>9.1826901664515219</v>
      </c>
      <c r="L25" s="951"/>
      <c r="M25" s="951"/>
    </row>
    <row r="26" spans="2:13" ht="15" customHeight="1">
      <c r="B26" s="1003"/>
      <c r="C26" s="1004" t="s">
        <v>789</v>
      </c>
      <c r="D26" s="1004">
        <v>137.96958000000001</v>
      </c>
      <c r="E26" s="1005">
        <v>13.330808000000001</v>
      </c>
      <c r="F26" s="1005">
        <v>220.055115</v>
      </c>
      <c r="G26" s="1005">
        <v>45.633272000000005</v>
      </c>
      <c r="H26" s="1005">
        <v>63.599792000000001</v>
      </c>
      <c r="I26" s="1006">
        <v>242.31437434250046</v>
      </c>
      <c r="J26" s="1007">
        <v>39.371535751370175</v>
      </c>
      <c r="L26" s="951"/>
      <c r="M26" s="951"/>
    </row>
    <row r="27" spans="2:13" ht="15" customHeight="1">
      <c r="B27" s="1003"/>
      <c r="C27" s="1004" t="s">
        <v>790</v>
      </c>
      <c r="D27" s="1004">
        <v>3613.3219340000005</v>
      </c>
      <c r="E27" s="1005">
        <v>964.23559899999998</v>
      </c>
      <c r="F27" s="1005">
        <v>4419.3611970000002</v>
      </c>
      <c r="G27" s="1005">
        <v>1061.6391180000001</v>
      </c>
      <c r="H27" s="1005">
        <v>1146.6863870000002</v>
      </c>
      <c r="I27" s="1006">
        <v>10.10163067003711</v>
      </c>
      <c r="J27" s="1007">
        <v>8.0109396458769311</v>
      </c>
      <c r="L27" s="951"/>
      <c r="M27" s="951"/>
    </row>
    <row r="28" spans="2:13" ht="15" customHeight="1">
      <c r="B28" s="1003"/>
      <c r="C28" s="1004" t="s">
        <v>791</v>
      </c>
      <c r="D28" s="1004">
        <v>709.15965000000006</v>
      </c>
      <c r="E28" s="1005">
        <v>123.790228</v>
      </c>
      <c r="F28" s="1005">
        <v>4.1240000000000006</v>
      </c>
      <c r="G28" s="1005">
        <v>1.224</v>
      </c>
      <c r="H28" s="1005">
        <v>0</v>
      </c>
      <c r="I28" s="1006">
        <v>-99.011230514899765</v>
      </c>
      <c r="J28" s="1007">
        <v>-100</v>
      </c>
      <c r="L28" s="951"/>
      <c r="M28" s="951"/>
    </row>
    <row r="29" spans="2:13" ht="15" customHeight="1">
      <c r="B29" s="1003">
        <v>20</v>
      </c>
      <c r="C29" s="1004" t="s">
        <v>792</v>
      </c>
      <c r="D29" s="1004">
        <v>126.527371</v>
      </c>
      <c r="E29" s="1005">
        <v>21.673051000000001</v>
      </c>
      <c r="F29" s="1005">
        <v>68.73</v>
      </c>
      <c r="G29" s="1005">
        <v>33.6</v>
      </c>
      <c r="H29" s="1005">
        <v>0</v>
      </c>
      <c r="I29" s="1006">
        <v>55.031241332842342</v>
      </c>
      <c r="J29" s="1007">
        <v>-100</v>
      </c>
      <c r="L29" s="951"/>
      <c r="M29" s="951"/>
    </row>
    <row r="30" spans="2:13" ht="15" customHeight="1">
      <c r="B30" s="1003">
        <v>21</v>
      </c>
      <c r="C30" s="1004" t="s">
        <v>793</v>
      </c>
      <c r="D30" s="1004">
        <v>46.684069000000001</v>
      </c>
      <c r="E30" s="1005">
        <v>5.1511040000000001</v>
      </c>
      <c r="F30" s="1005">
        <v>7.8176379999999988</v>
      </c>
      <c r="G30" s="1005">
        <v>5.0189559999999993</v>
      </c>
      <c r="H30" s="1005">
        <v>0</v>
      </c>
      <c r="I30" s="1006">
        <v>-2.5654306338990835</v>
      </c>
      <c r="J30" s="1007">
        <v>-100</v>
      </c>
      <c r="L30" s="951"/>
      <c r="M30" s="951"/>
    </row>
    <row r="31" spans="2:13" ht="15" customHeight="1">
      <c r="B31" s="1003">
        <v>22</v>
      </c>
      <c r="C31" s="1004" t="s">
        <v>794</v>
      </c>
      <c r="D31" s="1004">
        <v>31.787309</v>
      </c>
      <c r="E31" s="1005">
        <v>7.3217460000000001</v>
      </c>
      <c r="F31" s="1005">
        <v>53.240433999999993</v>
      </c>
      <c r="G31" s="1005">
        <v>20.80434</v>
      </c>
      <c r="H31" s="1005">
        <v>15.639806</v>
      </c>
      <c r="I31" s="1006">
        <v>184.14451962687588</v>
      </c>
      <c r="J31" s="1007">
        <v>-24.824310696710398</v>
      </c>
      <c r="L31" s="951"/>
      <c r="M31" s="951"/>
    </row>
    <row r="32" spans="2:13" ht="15" customHeight="1">
      <c r="B32" s="1003">
        <v>23</v>
      </c>
      <c r="C32" s="1004" t="s">
        <v>795</v>
      </c>
      <c r="D32" s="1004">
        <v>681.26686199999995</v>
      </c>
      <c r="E32" s="1005">
        <v>332.26195099999995</v>
      </c>
      <c r="F32" s="1005">
        <v>743.27689400000008</v>
      </c>
      <c r="G32" s="1005">
        <v>322.17440800000003</v>
      </c>
      <c r="H32" s="1005">
        <v>304.48403400000001</v>
      </c>
      <c r="I32" s="1006">
        <v>-3.0360211181688754</v>
      </c>
      <c r="J32" s="1007">
        <v>-5.4909308625159383</v>
      </c>
      <c r="L32" s="951"/>
      <c r="M32" s="951"/>
    </row>
    <row r="33" spans="2:13" ht="15" customHeight="1">
      <c r="B33" s="1003">
        <v>24</v>
      </c>
      <c r="C33" s="1004" t="s">
        <v>796</v>
      </c>
      <c r="D33" s="1004">
        <v>28.227240999999999</v>
      </c>
      <c r="E33" s="1005">
        <v>14.620671</v>
      </c>
      <c r="F33" s="1005">
        <v>31.617248000000004</v>
      </c>
      <c r="G33" s="1005">
        <v>0</v>
      </c>
      <c r="H33" s="1005">
        <v>8.0240000000000009</v>
      </c>
      <c r="I33" s="1006">
        <v>-100</v>
      </c>
      <c r="J33" s="1007" t="s">
        <v>685</v>
      </c>
      <c r="L33" s="951"/>
      <c r="M33" s="951"/>
    </row>
    <row r="34" spans="2:13" ht="15" customHeight="1">
      <c r="B34" s="1003">
        <v>25</v>
      </c>
      <c r="C34" s="1004" t="s">
        <v>797</v>
      </c>
      <c r="D34" s="1004">
        <v>655.60279099999991</v>
      </c>
      <c r="E34" s="1005">
        <v>170.186285</v>
      </c>
      <c r="F34" s="1005">
        <v>537.17245700000001</v>
      </c>
      <c r="G34" s="1005">
        <v>122.264455</v>
      </c>
      <c r="H34" s="1005">
        <v>213.44825800000001</v>
      </c>
      <c r="I34" s="1006">
        <v>-28.158455894374796</v>
      </c>
      <c r="J34" s="1007">
        <v>74.579159576673391</v>
      </c>
      <c r="L34" s="951"/>
      <c r="M34" s="951"/>
    </row>
    <row r="35" spans="2:13" ht="15" customHeight="1">
      <c r="B35" s="1003">
        <v>26</v>
      </c>
      <c r="C35" s="1004" t="s">
        <v>798</v>
      </c>
      <c r="D35" s="1004">
        <v>1460.0580629999999</v>
      </c>
      <c r="E35" s="1005">
        <v>255.62778700000001</v>
      </c>
      <c r="F35" s="1005">
        <v>1480.750002</v>
      </c>
      <c r="G35" s="1005">
        <v>395.41290499999997</v>
      </c>
      <c r="H35" s="1005">
        <v>424.01331800000003</v>
      </c>
      <c r="I35" s="1006">
        <v>54.683068550759685</v>
      </c>
      <c r="J35" s="1007">
        <v>7.2330499683615557</v>
      </c>
      <c r="L35" s="951"/>
      <c r="M35" s="951"/>
    </row>
    <row r="36" spans="2:13" ht="15" customHeight="1">
      <c r="B36" s="1003">
        <v>27</v>
      </c>
      <c r="C36" s="1004" t="s">
        <v>799</v>
      </c>
      <c r="D36" s="1004">
        <v>8.6440080000000012</v>
      </c>
      <c r="E36" s="1005">
        <v>0.105099</v>
      </c>
      <c r="F36" s="1005">
        <v>1.9122399999999999</v>
      </c>
      <c r="G36" s="1005">
        <v>0.77299999999999991</v>
      </c>
      <c r="H36" s="1005">
        <v>1.818624</v>
      </c>
      <c r="I36" s="1006">
        <v>635.49700758332608</v>
      </c>
      <c r="J36" s="1007">
        <v>135.26830530401037</v>
      </c>
      <c r="L36" s="951"/>
      <c r="M36" s="951"/>
    </row>
    <row r="37" spans="2:13" ht="15" customHeight="1">
      <c r="B37" s="1003">
        <v>28</v>
      </c>
      <c r="C37" s="1004" t="s">
        <v>800</v>
      </c>
      <c r="D37" s="1004">
        <v>18.208264</v>
      </c>
      <c r="E37" s="1005">
        <v>4.3215659999999998</v>
      </c>
      <c r="F37" s="1005">
        <v>13.430862999999997</v>
      </c>
      <c r="G37" s="1005">
        <v>10.958094999999998</v>
      </c>
      <c r="H37" s="1005">
        <v>0</v>
      </c>
      <c r="I37" s="1006">
        <v>153.56768819451094</v>
      </c>
      <c r="J37" s="1007">
        <v>-100</v>
      </c>
      <c r="L37" s="951"/>
      <c r="M37" s="951"/>
    </row>
    <row r="38" spans="2:13" ht="15" customHeight="1">
      <c r="B38" s="1003">
        <v>29</v>
      </c>
      <c r="C38" s="1004" t="s">
        <v>801</v>
      </c>
      <c r="D38" s="1004">
        <v>72.135625000000005</v>
      </c>
      <c r="E38" s="1005">
        <v>18.631551999999999</v>
      </c>
      <c r="F38" s="1005">
        <v>80.244634000000005</v>
      </c>
      <c r="G38" s="1005">
        <v>13.948446000000001</v>
      </c>
      <c r="H38" s="1005">
        <v>37.542704000000001</v>
      </c>
      <c r="I38" s="1006">
        <v>-25.135351043219572</v>
      </c>
      <c r="J38" s="1007">
        <v>169.15330926470233</v>
      </c>
      <c r="L38" s="951"/>
      <c r="M38" s="951"/>
    </row>
    <row r="39" spans="2:13" ht="15" customHeight="1">
      <c r="B39" s="1003">
        <v>30</v>
      </c>
      <c r="C39" s="1004" t="s">
        <v>802</v>
      </c>
      <c r="D39" s="1004">
        <v>169.94425200000003</v>
      </c>
      <c r="E39" s="1005">
        <v>42.197918000000001</v>
      </c>
      <c r="F39" s="1005">
        <v>22.104836000000002</v>
      </c>
      <c r="G39" s="1005">
        <v>12.396887</v>
      </c>
      <c r="H39" s="1005">
        <v>1.4038999999999999</v>
      </c>
      <c r="I39" s="1006">
        <v>-70.622041115867376</v>
      </c>
      <c r="J39" s="1007">
        <v>-88.675382779563932</v>
      </c>
      <c r="L39" s="951"/>
      <c r="M39" s="951"/>
    </row>
    <row r="40" spans="2:13" ht="15" customHeight="1">
      <c r="B40" s="1003">
        <v>31</v>
      </c>
      <c r="C40" s="1004" t="s">
        <v>803</v>
      </c>
      <c r="D40" s="1004">
        <v>2816.5104899999997</v>
      </c>
      <c r="E40" s="1005">
        <v>738.46866199999999</v>
      </c>
      <c r="F40" s="1005">
        <v>3665.1432309999996</v>
      </c>
      <c r="G40" s="1005">
        <v>635.976989</v>
      </c>
      <c r="H40" s="1005">
        <v>1453.422669</v>
      </c>
      <c r="I40" s="1006">
        <v>-13.878946836067627</v>
      </c>
      <c r="J40" s="1007">
        <v>128.53384542817162</v>
      </c>
      <c r="L40" s="951"/>
      <c r="M40" s="951"/>
    </row>
    <row r="41" spans="2:13" ht="15" customHeight="1">
      <c r="B41" s="1003">
        <v>32</v>
      </c>
      <c r="C41" s="1004" t="s">
        <v>804</v>
      </c>
      <c r="D41" s="1004">
        <v>0.44400000000000001</v>
      </c>
      <c r="E41" s="1005">
        <v>0</v>
      </c>
      <c r="F41" s="1005">
        <v>0.05</v>
      </c>
      <c r="G41" s="1005">
        <v>0</v>
      </c>
      <c r="H41" s="1005">
        <v>1.6500000000000001E-2</v>
      </c>
      <c r="I41" s="1006" t="s">
        <v>685</v>
      </c>
      <c r="J41" s="1007" t="s">
        <v>685</v>
      </c>
      <c r="L41" s="951"/>
      <c r="M41" s="951"/>
    </row>
    <row r="42" spans="2:13" ht="15" customHeight="1">
      <c r="B42" s="1003">
        <v>33</v>
      </c>
      <c r="C42" s="1004" t="s">
        <v>805</v>
      </c>
      <c r="D42" s="1004">
        <v>39.538391000000004</v>
      </c>
      <c r="E42" s="1005">
        <v>35.443293000000004</v>
      </c>
      <c r="F42" s="1005">
        <v>0</v>
      </c>
      <c r="G42" s="1005">
        <v>0</v>
      </c>
      <c r="H42" s="1005">
        <v>0</v>
      </c>
      <c r="I42" s="1006">
        <v>-100</v>
      </c>
      <c r="J42" s="1007" t="s">
        <v>685</v>
      </c>
      <c r="L42" s="951"/>
      <c r="M42" s="951"/>
    </row>
    <row r="43" spans="2:13" ht="15" customHeight="1">
      <c r="B43" s="1003">
        <v>34</v>
      </c>
      <c r="C43" s="1004" t="s">
        <v>806</v>
      </c>
      <c r="D43" s="1004">
        <v>201.14030999999997</v>
      </c>
      <c r="E43" s="1005">
        <v>65.347532999999999</v>
      </c>
      <c r="F43" s="1005">
        <v>147.530168</v>
      </c>
      <c r="G43" s="1005">
        <v>25.217148999999999</v>
      </c>
      <c r="H43" s="1005">
        <v>55.811131000000003</v>
      </c>
      <c r="I43" s="1006">
        <v>-61.41071002634483</v>
      </c>
      <c r="J43" s="1007">
        <v>121.32212884176559</v>
      </c>
      <c r="L43" s="951"/>
      <c r="M43" s="951"/>
    </row>
    <row r="44" spans="2:13" ht="15" customHeight="1">
      <c r="B44" s="1003">
        <v>35</v>
      </c>
      <c r="C44" s="1004" t="s">
        <v>807</v>
      </c>
      <c r="D44" s="1004">
        <v>24.193461000000003</v>
      </c>
      <c r="E44" s="1005">
        <v>13.723682</v>
      </c>
      <c r="F44" s="1005">
        <v>11.515940000000001</v>
      </c>
      <c r="G44" s="1005">
        <v>5.7238199999999999</v>
      </c>
      <c r="H44" s="1005">
        <v>0</v>
      </c>
      <c r="I44" s="1006">
        <v>-58.292388296377027</v>
      </c>
      <c r="J44" s="1007">
        <v>-100</v>
      </c>
      <c r="L44" s="951"/>
      <c r="M44" s="951"/>
    </row>
    <row r="45" spans="2:13" ht="15" customHeight="1">
      <c r="B45" s="1003">
        <v>36</v>
      </c>
      <c r="C45" s="1004" t="s">
        <v>808</v>
      </c>
      <c r="D45" s="1004">
        <v>1671.1807509999999</v>
      </c>
      <c r="E45" s="1005">
        <v>448.88686100000007</v>
      </c>
      <c r="F45" s="1005">
        <v>1581.0461009999999</v>
      </c>
      <c r="G45" s="1005">
        <v>415.09700799999996</v>
      </c>
      <c r="H45" s="1005">
        <v>287.46391</v>
      </c>
      <c r="I45" s="1006">
        <v>-7.5274765059341036</v>
      </c>
      <c r="J45" s="1007">
        <v>-30.74777595120608</v>
      </c>
      <c r="L45" s="951"/>
      <c r="M45" s="951"/>
    </row>
    <row r="46" spans="2:13" ht="15" customHeight="1">
      <c r="B46" s="1003">
        <v>37</v>
      </c>
      <c r="C46" s="1004" t="s">
        <v>809</v>
      </c>
      <c r="D46" s="1004">
        <v>0</v>
      </c>
      <c r="E46" s="1005">
        <v>0</v>
      </c>
      <c r="F46" s="1005">
        <v>0</v>
      </c>
      <c r="G46" s="1005">
        <v>0</v>
      </c>
      <c r="H46" s="1005">
        <v>0</v>
      </c>
      <c r="I46" s="1006" t="s">
        <v>685</v>
      </c>
      <c r="J46" s="1007" t="s">
        <v>685</v>
      </c>
      <c r="L46" s="951"/>
      <c r="M46" s="951"/>
    </row>
    <row r="47" spans="2:13" ht="15" customHeight="1">
      <c r="B47" s="1003">
        <v>38</v>
      </c>
      <c r="C47" s="1004" t="s">
        <v>810</v>
      </c>
      <c r="D47" s="1004">
        <v>1233.8956750000002</v>
      </c>
      <c r="E47" s="1005">
        <v>320.19362699999999</v>
      </c>
      <c r="F47" s="1005">
        <v>1247.6394010000001</v>
      </c>
      <c r="G47" s="1005">
        <v>270.83858199999997</v>
      </c>
      <c r="H47" s="1005">
        <v>243.49428499999999</v>
      </c>
      <c r="I47" s="1006">
        <v>-15.414124716479762</v>
      </c>
      <c r="J47" s="1007">
        <v>-10.096160154907324</v>
      </c>
      <c r="L47" s="951"/>
      <c r="M47" s="951"/>
    </row>
    <row r="48" spans="2:13" ht="15" customHeight="1">
      <c r="B48" s="1003">
        <v>39</v>
      </c>
      <c r="C48" s="1004" t="s">
        <v>811</v>
      </c>
      <c r="D48" s="1004">
        <v>249.71356299999997</v>
      </c>
      <c r="E48" s="1005">
        <v>49.103893999999997</v>
      </c>
      <c r="F48" s="1005">
        <v>274.50222300000001</v>
      </c>
      <c r="G48" s="1005">
        <v>81.832841999999999</v>
      </c>
      <c r="H48" s="1005">
        <v>34.448987000000002</v>
      </c>
      <c r="I48" s="1006">
        <v>66.652449192725953</v>
      </c>
      <c r="J48" s="1007">
        <v>-57.903225455618411</v>
      </c>
      <c r="L48" s="951"/>
      <c r="M48" s="951"/>
    </row>
    <row r="49" spans="2:13" ht="15" customHeight="1">
      <c r="B49" s="1003">
        <v>40</v>
      </c>
      <c r="C49" s="1004" t="s">
        <v>812</v>
      </c>
      <c r="D49" s="1004">
        <v>1.8559109999999999</v>
      </c>
      <c r="E49" s="1005">
        <v>0.87572000000000005</v>
      </c>
      <c r="F49" s="1005">
        <v>0.96677900000000005</v>
      </c>
      <c r="G49" s="1005">
        <v>4.8483999999999999E-2</v>
      </c>
      <c r="H49" s="1005">
        <v>0.29312700000000003</v>
      </c>
      <c r="I49" s="1006">
        <v>-94.463527154798342</v>
      </c>
      <c r="J49" s="1007">
        <v>504.58501773781052</v>
      </c>
      <c r="L49" s="951"/>
      <c r="M49" s="951"/>
    </row>
    <row r="50" spans="2:13" ht="15" customHeight="1">
      <c r="B50" s="1003">
        <v>41</v>
      </c>
      <c r="C50" s="1004" t="s">
        <v>813</v>
      </c>
      <c r="D50" s="1004">
        <v>0</v>
      </c>
      <c r="E50" s="1005">
        <v>0</v>
      </c>
      <c r="F50" s="1005">
        <v>0</v>
      </c>
      <c r="G50" s="1005">
        <v>0</v>
      </c>
      <c r="H50" s="1005">
        <v>0</v>
      </c>
      <c r="I50" s="1006" t="s">
        <v>685</v>
      </c>
      <c r="J50" s="1007" t="s">
        <v>685</v>
      </c>
      <c r="L50" s="951"/>
      <c r="M50" s="951"/>
    </row>
    <row r="51" spans="2:13" ht="15" customHeight="1">
      <c r="B51" s="1003">
        <v>42</v>
      </c>
      <c r="C51" s="1004" t="s">
        <v>814</v>
      </c>
      <c r="D51" s="1004">
        <v>285.20934799999998</v>
      </c>
      <c r="E51" s="1005">
        <v>68.348793999999998</v>
      </c>
      <c r="F51" s="1005">
        <v>320.99762099999998</v>
      </c>
      <c r="G51" s="1005">
        <v>68.018895999999998</v>
      </c>
      <c r="H51" s="1005">
        <v>45.426447999999993</v>
      </c>
      <c r="I51" s="1006">
        <v>-0.48266835549432585</v>
      </c>
      <c r="J51" s="1007">
        <v>-33.214958384505394</v>
      </c>
      <c r="L51" s="951"/>
      <c r="M51" s="951"/>
    </row>
    <row r="52" spans="2:13" ht="15" customHeight="1">
      <c r="B52" s="1003">
        <v>43</v>
      </c>
      <c r="C52" s="1004" t="s">
        <v>815</v>
      </c>
      <c r="D52" s="1004">
        <v>3241.003424</v>
      </c>
      <c r="E52" s="1005">
        <v>730.92985499999998</v>
      </c>
      <c r="F52" s="1005">
        <v>3204.0066549999997</v>
      </c>
      <c r="G52" s="1005">
        <v>724.58378199999993</v>
      </c>
      <c r="H52" s="1005">
        <v>856.71499500000004</v>
      </c>
      <c r="I52" s="1006">
        <v>-0.86821915353286272</v>
      </c>
      <c r="J52" s="1007">
        <v>18.23546376311252</v>
      </c>
      <c r="L52" s="951"/>
      <c r="M52" s="951"/>
    </row>
    <row r="53" spans="2:13" ht="15" customHeight="1">
      <c r="B53" s="1003">
        <v>44</v>
      </c>
      <c r="C53" s="1004" t="s">
        <v>816</v>
      </c>
      <c r="D53" s="1004">
        <v>33.818124999999995</v>
      </c>
      <c r="E53" s="1005">
        <v>1.660663</v>
      </c>
      <c r="F53" s="1005">
        <v>636.12288799999999</v>
      </c>
      <c r="G53" s="1005">
        <v>182.528738</v>
      </c>
      <c r="H53" s="1005">
        <v>142.55513099999999</v>
      </c>
      <c r="I53" s="1006" t="s">
        <v>685</v>
      </c>
      <c r="J53" s="1007">
        <v>-21.899897757469844</v>
      </c>
      <c r="L53" s="951"/>
      <c r="M53" s="951"/>
    </row>
    <row r="54" spans="2:13" ht="15" customHeight="1">
      <c r="B54" s="1003">
        <v>45</v>
      </c>
      <c r="C54" s="1004" t="s">
        <v>817</v>
      </c>
      <c r="D54" s="1004">
        <v>648.53572499999996</v>
      </c>
      <c r="E54" s="1005">
        <v>247.29994499999998</v>
      </c>
      <c r="F54" s="1005">
        <v>762.70283500000005</v>
      </c>
      <c r="G54" s="1005">
        <v>134.78251599999999</v>
      </c>
      <c r="H54" s="1005">
        <v>299.34390900000005</v>
      </c>
      <c r="I54" s="1006">
        <v>-45.498363940194167</v>
      </c>
      <c r="J54" s="1007">
        <v>122.09402071111364</v>
      </c>
      <c r="L54" s="951"/>
      <c r="M54" s="951"/>
    </row>
    <row r="55" spans="2:13" ht="15" customHeight="1">
      <c r="B55" s="1003">
        <v>46</v>
      </c>
      <c r="C55" s="1004" t="s">
        <v>818</v>
      </c>
      <c r="D55" s="1004">
        <v>7.7350289999999999</v>
      </c>
      <c r="E55" s="1005">
        <v>1.8160639999999999</v>
      </c>
      <c r="F55" s="1005">
        <v>2.1643119999999998</v>
      </c>
      <c r="G55" s="1005">
        <v>0.18931200000000001</v>
      </c>
      <c r="H55" s="1005">
        <v>0</v>
      </c>
      <c r="I55" s="1006">
        <v>-89.575697772765722</v>
      </c>
      <c r="J55" s="1007">
        <v>-100</v>
      </c>
      <c r="L55" s="951"/>
      <c r="M55" s="951"/>
    </row>
    <row r="56" spans="2:13" ht="15" customHeight="1">
      <c r="B56" s="1003">
        <v>47</v>
      </c>
      <c r="C56" s="1004" t="s">
        <v>165</v>
      </c>
      <c r="D56" s="1004">
        <v>91.460879999999989</v>
      </c>
      <c r="E56" s="1005">
        <v>59.206595999999998</v>
      </c>
      <c r="F56" s="1005">
        <v>96.884144000000006</v>
      </c>
      <c r="G56" s="1005">
        <v>40.501261999999997</v>
      </c>
      <c r="H56" s="1005">
        <v>84.308210000000003</v>
      </c>
      <c r="I56" s="1006">
        <v>-31.593327878535689</v>
      </c>
      <c r="J56" s="1007">
        <v>108.16193332444803</v>
      </c>
      <c r="L56" s="951"/>
      <c r="M56" s="951"/>
    </row>
    <row r="57" spans="2:13" ht="15" customHeight="1">
      <c r="B57" s="1003">
        <v>48</v>
      </c>
      <c r="C57" s="1004" t="s">
        <v>819</v>
      </c>
      <c r="D57" s="1004">
        <v>1672.9022700000003</v>
      </c>
      <c r="E57" s="1005">
        <v>367.95417999999995</v>
      </c>
      <c r="F57" s="1005">
        <v>1964.2357650000001</v>
      </c>
      <c r="G57" s="1005">
        <v>409.00473199999999</v>
      </c>
      <c r="H57" s="1005">
        <v>436.87605600000001</v>
      </c>
      <c r="I57" s="1006">
        <v>11.156430401198335</v>
      </c>
      <c r="J57" s="1007">
        <v>6.8144258047361745</v>
      </c>
      <c r="L57" s="951"/>
      <c r="M57" s="951"/>
    </row>
    <row r="58" spans="2:13" ht="15" customHeight="1">
      <c r="B58" s="1003">
        <v>49</v>
      </c>
      <c r="C58" s="1004" t="s">
        <v>820</v>
      </c>
      <c r="D58" s="1004">
        <v>2029.7542149999999</v>
      </c>
      <c r="E58" s="1005">
        <v>375.71716399999997</v>
      </c>
      <c r="F58" s="1005">
        <v>2780.1552430000002</v>
      </c>
      <c r="G58" s="1005">
        <v>462.347308</v>
      </c>
      <c r="H58" s="1005">
        <v>975.62751000000003</v>
      </c>
      <c r="I58" s="1006">
        <v>23.057276137642745</v>
      </c>
      <c r="J58" s="1007">
        <v>111.01615454847638</v>
      </c>
      <c r="L58" s="951"/>
      <c r="M58" s="951"/>
    </row>
    <row r="59" spans="2:13" ht="15" customHeight="1">
      <c r="B59" s="1008"/>
      <c r="C59" s="1000" t="s">
        <v>821</v>
      </c>
      <c r="D59" s="1000">
        <v>6448.1246140000003</v>
      </c>
      <c r="E59" s="1000">
        <v>1866.0664129999996</v>
      </c>
      <c r="F59" s="1000">
        <v>8828.9624780000013</v>
      </c>
      <c r="G59" s="1000">
        <v>2358.9362840000017</v>
      </c>
      <c r="H59" s="1000">
        <v>3114.5573490000002</v>
      </c>
      <c r="I59" s="1001">
        <v>26.41223632591057</v>
      </c>
      <c r="J59" s="1009">
        <v>32.032279554355199</v>
      </c>
      <c r="L59" s="951"/>
      <c r="M59" s="951"/>
    </row>
    <row r="60" spans="2:13" ht="15" customHeight="1" thickBot="1">
      <c r="B60" s="1010"/>
      <c r="C60" s="1011" t="s">
        <v>822</v>
      </c>
      <c r="D60" s="1011">
        <v>41449.212801000001</v>
      </c>
      <c r="E60" s="1012">
        <v>10425.031671000001</v>
      </c>
      <c r="F60" s="1012">
        <v>46604.840267</v>
      </c>
      <c r="G60" s="1012">
        <v>10956.042103000002</v>
      </c>
      <c r="H60" s="1012">
        <v>13164.213738</v>
      </c>
      <c r="I60" s="1013">
        <v>5.0936097726892058</v>
      </c>
      <c r="J60" s="1014">
        <v>20.154829766447804</v>
      </c>
      <c r="L60" s="951"/>
      <c r="M60" s="951"/>
    </row>
    <row r="61" spans="2:13" ht="16.5" thickTop="1">
      <c r="B61" s="1683" t="s">
        <v>823</v>
      </c>
      <c r="C61" s="1683"/>
      <c r="D61" s="1683"/>
      <c r="E61" s="1683"/>
      <c r="F61" s="1683"/>
      <c r="G61" s="1683"/>
      <c r="H61" s="1683"/>
      <c r="I61" s="1683"/>
      <c r="J61" s="1683"/>
      <c r="L61" s="951"/>
      <c r="M61" s="951"/>
    </row>
    <row r="62" spans="2:13" ht="15" customHeight="1">
      <c r="B62" s="1684" t="s">
        <v>824</v>
      </c>
      <c r="C62" s="1684"/>
      <c r="D62" s="1684"/>
      <c r="E62" s="1684"/>
      <c r="F62" s="1684"/>
      <c r="G62" s="1684"/>
      <c r="H62" s="1684"/>
      <c r="I62" s="1684"/>
      <c r="J62" s="1684"/>
      <c r="L62" s="951"/>
      <c r="M62" s="951"/>
    </row>
    <row r="63" spans="2:13" ht="15" customHeight="1">
      <c r="B63" s="464"/>
      <c r="C63" s="464"/>
      <c r="D63" s="464"/>
      <c r="E63" s="464"/>
      <c r="F63" s="464"/>
      <c r="G63" s="464"/>
      <c r="H63" s="464"/>
      <c r="I63" s="464"/>
      <c r="J63" s="464"/>
      <c r="L63" s="951"/>
      <c r="M63" s="951"/>
    </row>
    <row r="64" spans="2:13">
      <c r="L64" s="951"/>
      <c r="M64" s="951"/>
    </row>
    <row r="65" spans="12:13">
      <c r="L65" s="951"/>
      <c r="M65" s="951"/>
    </row>
    <row r="66" spans="12:13">
      <c r="L66" s="951"/>
      <c r="M66" s="951"/>
    </row>
    <row r="67" spans="12:13">
      <c r="L67" s="951"/>
      <c r="M67" s="951"/>
    </row>
    <row r="68" spans="12:13">
      <c r="L68" s="951"/>
      <c r="M68" s="951"/>
    </row>
    <row r="69" spans="12:13">
      <c r="L69" s="951"/>
      <c r="M69" s="951"/>
    </row>
    <row r="70" spans="12:13">
      <c r="L70" s="951"/>
      <c r="M70" s="951"/>
    </row>
    <row r="71" spans="12:13">
      <c r="L71" s="951"/>
      <c r="M71" s="951"/>
    </row>
    <row r="72" spans="12:13">
      <c r="L72" s="951"/>
      <c r="M72" s="951"/>
    </row>
  </sheetData>
  <mergeCells count="10">
    <mergeCell ref="B61:J61"/>
    <mergeCell ref="B62:J62"/>
    <mergeCell ref="B1:J1"/>
    <mergeCell ref="B2:J2"/>
    <mergeCell ref="B3:J3"/>
    <mergeCell ref="B4:B5"/>
    <mergeCell ref="C4:C5"/>
    <mergeCell ref="D4:E4"/>
    <mergeCell ref="F4:G4"/>
    <mergeCell ref="I4:J4"/>
  </mergeCells>
  <printOptions horizontalCentered="1"/>
  <pageMargins left="0.5" right="0.5" top="0.5" bottom="0.5" header="0.5" footer="0.5"/>
  <pageSetup scale="7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32</vt:i4>
      </vt:variant>
    </vt:vector>
  </HeadingPairs>
  <TitlesOfParts>
    <vt:vector size="78" baseType="lpstr">
      <vt:lpstr>Cover </vt:lpstr>
      <vt:lpstr>SMIs</vt:lpstr>
      <vt:lpstr>CPI</vt:lpstr>
      <vt:lpstr>CPI_Y-O-Y</vt:lpstr>
      <vt:lpstr>CPI_Nep &amp; Ind.</vt:lpstr>
      <vt:lpstr>WPI</vt:lpstr>
      <vt:lpstr>NSWI</vt:lpstr>
      <vt:lpstr>Direction</vt:lpstr>
      <vt:lpstr>X-India</vt:lpstr>
      <vt:lpstr>X-China</vt:lpstr>
      <vt:lpstr>X-Other</vt:lpstr>
      <vt:lpstr>M-India</vt:lpstr>
      <vt:lpstr>M-China</vt:lpstr>
      <vt:lpstr>M-Other</vt:lpstr>
      <vt:lpstr>Customwise Trade</vt:lpstr>
      <vt:lpstr>M_India$</vt:lpstr>
      <vt:lpstr>BOP</vt:lpstr>
      <vt:lpstr>BoP$</vt:lpstr>
      <vt:lpstr>ReserveRs</vt:lpstr>
      <vt:lpstr>Reserves $</vt:lpstr>
      <vt:lpstr>Exchange Rate</vt:lpstr>
      <vt:lpstr>GBO</vt:lpstr>
      <vt:lpstr>Revenue</vt:lpstr>
      <vt:lpstr>ODD</vt:lpstr>
      <vt:lpstr>MS</vt:lpstr>
      <vt:lpstr>CBS</vt:lpstr>
      <vt:lpstr>ODCS</vt:lpstr>
      <vt:lpstr>CALCB</vt:lpstr>
      <vt:lpstr>CALDB</vt:lpstr>
      <vt:lpstr>CALFC</vt:lpstr>
      <vt:lpstr>Deposits</vt:lpstr>
      <vt:lpstr>Sect credit</vt:lpstr>
      <vt:lpstr>Secu Credit</vt:lpstr>
      <vt:lpstr>Product credit</vt:lpstr>
      <vt:lpstr>Loan to Gov Ent</vt:lpstr>
      <vt:lpstr>Monetary Operation</vt:lpstr>
      <vt:lpstr>Purchase &amp; Sale of FC</vt:lpstr>
      <vt:lpstr>Inter bank</vt:lpstr>
      <vt:lpstr>Int Rate</vt:lpstr>
      <vt:lpstr>TBs 91_364</vt:lpstr>
      <vt:lpstr>Stock Mkt Indicator</vt:lpstr>
      <vt:lpstr>Issue Approval</vt:lpstr>
      <vt:lpstr>Listed Co</vt:lpstr>
      <vt:lpstr>Share Mkt Acti</vt:lpstr>
      <vt:lpstr>Turnover Detail</vt:lpstr>
      <vt:lpstr>Securities Listed</vt:lpstr>
      <vt:lpstr>BOP!Print_Area</vt:lpstr>
      <vt:lpstr>'BoP$'!Print_Area</vt:lpstr>
      <vt:lpstr>CALCB!Print_Area</vt:lpstr>
      <vt:lpstr>'Cover '!Print_Area</vt:lpstr>
      <vt:lpstr>CPI!Print_Area</vt:lpstr>
      <vt:lpstr>'Customwise Trade'!Print_Area</vt:lpstr>
      <vt:lpstr>Direction!Print_Area</vt:lpstr>
      <vt:lpstr>'Exchange Rate'!Print_Area</vt:lpstr>
      <vt:lpstr>GBO!Print_Area</vt:lpstr>
      <vt:lpstr>'Int Rate'!Print_Area</vt:lpstr>
      <vt:lpstr>'Inter bank'!Print_Area</vt:lpstr>
      <vt:lpstr>'Issue Approval'!Print_Area</vt:lpstr>
      <vt:lpstr>'Listed Co'!Print_Area</vt:lpstr>
      <vt:lpstr>'M_India$'!Print_Area</vt:lpstr>
      <vt:lpstr>'M-China'!Print_Area</vt:lpstr>
      <vt:lpstr>'M-India'!Print_Area</vt:lpstr>
      <vt:lpstr>'Monetary Operation'!Print_Area</vt:lpstr>
      <vt:lpstr>'M-Other'!Print_Area</vt:lpstr>
      <vt:lpstr>NSWI!Print_Area</vt:lpstr>
      <vt:lpstr>ODD!Print_Area</vt:lpstr>
      <vt:lpstr>'Product credit'!Print_Area</vt:lpstr>
      <vt:lpstr>'Purchase &amp; Sale of FC'!Print_Area</vt:lpstr>
      <vt:lpstr>ReserveRs!Print_Area</vt:lpstr>
      <vt:lpstr>'Reserves $'!Print_Area</vt:lpstr>
      <vt:lpstr>'Share Mkt Acti'!Print_Area</vt:lpstr>
      <vt:lpstr>SMIs!Print_Area</vt:lpstr>
      <vt:lpstr>'Stock Mkt Indicator'!Print_Area</vt:lpstr>
      <vt:lpstr>'TBs 91_364'!Print_Area</vt:lpstr>
      <vt:lpstr>'Turnover Detail'!Print_Area</vt:lpstr>
      <vt:lpstr>'X-China'!Print_Area</vt:lpstr>
      <vt:lpstr>'X-India'!Print_Area</vt:lpstr>
      <vt:lpstr>'X-Other'!Print_Area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S00677</dc:creator>
  <cp:lastModifiedBy>S00677</cp:lastModifiedBy>
  <cp:lastPrinted>2018-11-26T07:11:11Z</cp:lastPrinted>
  <dcterms:created xsi:type="dcterms:W3CDTF">2017-10-10T06:32:36Z</dcterms:created>
  <dcterms:modified xsi:type="dcterms:W3CDTF">2018-12-26T10:09:08Z</dcterms:modified>
</cp:coreProperties>
</file>