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tha\Desktop\CIT- Class- Folders\Human Behaviour\Mini Project\"/>
    </mc:Choice>
  </mc:AlternateContent>
  <xr:revisionPtr revIDLastSave="0" documentId="13_ncr:1_{D8A4B598-027E-4500-A251-94F33A7039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B-Main-Role of social class in" sheetId="11" r:id="rId1"/>
    <sheet name="Age vs WT" sheetId="5" r:id="rId2"/>
    <sheet name="Sal vs GT" sheetId="9" r:id="rId3"/>
    <sheet name="W Exp vs CT" sheetId="10" r:id="rId4"/>
    <sheet name="Correlation" sheetId="6" r:id="rId5"/>
    <sheet name="Regression" sheetId="8" r:id="rId6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Correlation!$E$2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05" i="11" l="1"/>
  <c r="BC105" i="11" s="1"/>
  <c r="BA105" i="11"/>
  <c r="AZ105" i="11"/>
  <c r="AX105" i="11"/>
  <c r="AY105" i="11" s="1"/>
  <c r="L105" i="11"/>
  <c r="BC104" i="11"/>
  <c r="BB104" i="11"/>
  <c r="BA104" i="11"/>
  <c r="AZ104" i="11"/>
  <c r="AX104" i="11"/>
  <c r="AY104" i="11" s="1"/>
  <c r="L104" i="11"/>
  <c r="BD103" i="11"/>
  <c r="BE103" i="11" s="1"/>
  <c r="BC103" i="11"/>
  <c r="BB103" i="11"/>
  <c r="AZ103" i="11"/>
  <c r="BA103" i="11" s="1"/>
  <c r="AY103" i="11"/>
  <c r="AX103" i="11"/>
  <c r="L103" i="11"/>
  <c r="BE102" i="11"/>
  <c r="BD102" i="11"/>
  <c r="BC102" i="11"/>
  <c r="BB102" i="11"/>
  <c r="AZ102" i="11"/>
  <c r="BA102" i="11" s="1"/>
  <c r="AY102" i="11"/>
  <c r="AX102" i="11"/>
  <c r="L102" i="11"/>
  <c r="BB101" i="11"/>
  <c r="BC101" i="11" s="1"/>
  <c r="AZ101" i="11"/>
  <c r="BA101" i="11" s="1"/>
  <c r="AX101" i="11"/>
  <c r="BD101" i="11" s="1"/>
  <c r="BE101" i="11" s="1"/>
  <c r="L101" i="11"/>
  <c r="BB100" i="11"/>
  <c r="BC100" i="11" s="1"/>
  <c r="BA100" i="11"/>
  <c r="AZ100" i="11"/>
  <c r="AY100" i="11"/>
  <c r="AX100" i="11"/>
  <c r="BD100" i="11" s="1"/>
  <c r="BE100" i="11" s="1"/>
  <c r="L100" i="11"/>
  <c r="BB99" i="11"/>
  <c r="BC99" i="11" s="1"/>
  <c r="AZ99" i="11"/>
  <c r="BA99" i="11" s="1"/>
  <c r="AY99" i="11"/>
  <c r="AX99" i="11"/>
  <c r="BD99" i="11" s="1"/>
  <c r="BE99" i="11" s="1"/>
  <c r="L99" i="11"/>
  <c r="BC98" i="11"/>
  <c r="BB98" i="11"/>
  <c r="BA98" i="11"/>
  <c r="AZ98" i="11"/>
  <c r="BD98" i="11" s="1"/>
  <c r="BE98" i="11" s="1"/>
  <c r="AY98" i="11"/>
  <c r="AX98" i="11"/>
  <c r="L98" i="11"/>
  <c r="BB97" i="11"/>
  <c r="BC97" i="11" s="1"/>
  <c r="BA97" i="11"/>
  <c r="AZ97" i="11"/>
  <c r="BD97" i="11" s="1"/>
  <c r="BE97" i="11" s="1"/>
  <c r="AX97" i="11"/>
  <c r="AY97" i="11" s="1"/>
  <c r="L97" i="11"/>
  <c r="BC96" i="11"/>
  <c r="BB96" i="11"/>
  <c r="BA96" i="11"/>
  <c r="AZ96" i="11"/>
  <c r="AX96" i="11"/>
  <c r="AY96" i="11" s="1"/>
  <c r="L96" i="11"/>
  <c r="BD95" i="11"/>
  <c r="BE95" i="11" s="1"/>
  <c r="BC95" i="11"/>
  <c r="BB95" i="11"/>
  <c r="AZ95" i="11"/>
  <c r="BA95" i="11" s="1"/>
  <c r="AX95" i="11"/>
  <c r="AY95" i="11" s="1"/>
  <c r="L95" i="11"/>
  <c r="BE94" i="11"/>
  <c r="BD94" i="11"/>
  <c r="BC94" i="11"/>
  <c r="BB94" i="11"/>
  <c r="AZ94" i="11"/>
  <c r="BA94" i="11" s="1"/>
  <c r="AY94" i="11"/>
  <c r="AX94" i="11"/>
  <c r="L94" i="11"/>
  <c r="BB93" i="11"/>
  <c r="BC93" i="11" s="1"/>
  <c r="AZ93" i="11"/>
  <c r="BA93" i="11" s="1"/>
  <c r="AX93" i="11"/>
  <c r="BD93" i="11" s="1"/>
  <c r="BE93" i="11" s="1"/>
  <c r="L93" i="11"/>
  <c r="BB92" i="11"/>
  <c r="BC92" i="11" s="1"/>
  <c r="BA92" i="11"/>
  <c r="AZ92" i="11"/>
  <c r="AY92" i="11"/>
  <c r="AX92" i="11"/>
  <c r="BD92" i="11" s="1"/>
  <c r="BE92" i="11" s="1"/>
  <c r="L92" i="11"/>
  <c r="BB91" i="11"/>
  <c r="BC91" i="11" s="1"/>
  <c r="AZ91" i="11"/>
  <c r="BA91" i="11" s="1"/>
  <c r="AY91" i="11"/>
  <c r="AX91" i="11"/>
  <c r="BD91" i="11" s="1"/>
  <c r="BE91" i="11" s="1"/>
  <c r="L91" i="11"/>
  <c r="BC90" i="11"/>
  <c r="BB90" i="11"/>
  <c r="BA90" i="11"/>
  <c r="AZ90" i="11"/>
  <c r="BD90" i="11" s="1"/>
  <c r="BE90" i="11" s="1"/>
  <c r="AY90" i="11"/>
  <c r="AX90" i="11"/>
  <c r="L90" i="11"/>
  <c r="BB89" i="11"/>
  <c r="BD89" i="11" s="1"/>
  <c r="BE89" i="11" s="1"/>
  <c r="BA89" i="11"/>
  <c r="AZ89" i="11"/>
  <c r="AX89" i="11"/>
  <c r="AY89" i="11" s="1"/>
  <c r="L89" i="11"/>
  <c r="BC88" i="11"/>
  <c r="BB88" i="11"/>
  <c r="BA88" i="11"/>
  <c r="AZ88" i="11"/>
  <c r="AX88" i="11"/>
  <c r="AY88" i="11" s="1"/>
  <c r="L88" i="11"/>
  <c r="BD87" i="11"/>
  <c r="BE87" i="11" s="1"/>
  <c r="BC87" i="11"/>
  <c r="BB87" i="11"/>
  <c r="BA87" i="11"/>
  <c r="AZ87" i="11"/>
  <c r="AX87" i="11"/>
  <c r="AY87" i="11" s="1"/>
  <c r="L87" i="11"/>
  <c r="BE86" i="11"/>
  <c r="BD86" i="11"/>
  <c r="BC86" i="11"/>
  <c r="BB86" i="11"/>
  <c r="AZ86" i="11"/>
  <c r="BA86" i="11" s="1"/>
  <c r="AY86" i="11"/>
  <c r="AX86" i="11"/>
  <c r="L86" i="11"/>
  <c r="BC85" i="11"/>
  <c r="BB85" i="11"/>
  <c r="AZ85" i="11"/>
  <c r="BA85" i="11" s="1"/>
  <c r="AX85" i="11"/>
  <c r="BD85" i="11" s="1"/>
  <c r="BE85" i="11" s="1"/>
  <c r="L85" i="11"/>
  <c r="BB84" i="11"/>
  <c r="BC84" i="11" s="1"/>
  <c r="BA84" i="11"/>
  <c r="AZ84" i="11"/>
  <c r="AY84" i="11"/>
  <c r="AX84" i="11"/>
  <c r="BD84" i="11" s="1"/>
  <c r="BE84" i="11" s="1"/>
  <c r="L84" i="11"/>
  <c r="BB83" i="11"/>
  <c r="BC83" i="11" s="1"/>
  <c r="AZ83" i="11"/>
  <c r="BA83" i="11" s="1"/>
  <c r="AY83" i="11"/>
  <c r="AX83" i="11"/>
  <c r="BD83" i="11" s="1"/>
  <c r="BE83" i="11" s="1"/>
  <c r="L83" i="11"/>
  <c r="BC82" i="11"/>
  <c r="BB82" i="11"/>
  <c r="BA82" i="11"/>
  <c r="AZ82" i="11"/>
  <c r="BD82" i="11" s="1"/>
  <c r="BE82" i="11" s="1"/>
  <c r="AY82" i="11"/>
  <c r="AX82" i="11"/>
  <c r="L82" i="11"/>
  <c r="BB81" i="11"/>
  <c r="BD81" i="11" s="1"/>
  <c r="BE81" i="11" s="1"/>
  <c r="BA81" i="11"/>
  <c r="AZ81" i="11"/>
  <c r="AY81" i="11"/>
  <c r="AX81" i="11"/>
  <c r="L81" i="11"/>
  <c r="BC80" i="11"/>
  <c r="BB80" i="11"/>
  <c r="BA80" i="11"/>
  <c r="AZ80" i="11"/>
  <c r="AX80" i="11"/>
  <c r="AY80" i="11" s="1"/>
  <c r="L80" i="11"/>
  <c r="BD79" i="11"/>
  <c r="BE79" i="11" s="1"/>
  <c r="BC79" i="11"/>
  <c r="BB79" i="11"/>
  <c r="BA79" i="11"/>
  <c r="AZ79" i="11"/>
  <c r="AX79" i="11"/>
  <c r="AY79" i="11" s="1"/>
  <c r="L79" i="11"/>
  <c r="BE78" i="11"/>
  <c r="BD78" i="11"/>
  <c r="BC78" i="11"/>
  <c r="BB78" i="11"/>
  <c r="AZ78" i="11"/>
  <c r="BA78" i="11" s="1"/>
  <c r="AY78" i="11"/>
  <c r="AX78" i="11"/>
  <c r="L78" i="11"/>
  <c r="BC77" i="11"/>
  <c r="BB77" i="11"/>
  <c r="AZ77" i="11"/>
  <c r="BA77" i="11" s="1"/>
  <c r="AX77" i="11"/>
  <c r="BD77" i="11" s="1"/>
  <c r="BE77" i="11" s="1"/>
  <c r="L77" i="11"/>
  <c r="BB76" i="11"/>
  <c r="BC76" i="11" s="1"/>
  <c r="BA76" i="11"/>
  <c r="AZ76" i="11"/>
  <c r="AY76" i="11"/>
  <c r="AX76" i="11"/>
  <c r="BD76" i="11" s="1"/>
  <c r="BE76" i="11" s="1"/>
  <c r="L76" i="11"/>
  <c r="BB75" i="11"/>
  <c r="BC75" i="11" s="1"/>
  <c r="AZ75" i="11"/>
  <c r="BA75" i="11" s="1"/>
  <c r="AY75" i="11"/>
  <c r="AX75" i="11"/>
  <c r="BD75" i="11" s="1"/>
  <c r="BE75" i="11" s="1"/>
  <c r="L75" i="11"/>
  <c r="BC74" i="11"/>
  <c r="BB74" i="11"/>
  <c r="BA74" i="11"/>
  <c r="AZ74" i="11"/>
  <c r="AY74" i="11"/>
  <c r="AX74" i="11"/>
  <c r="BD74" i="11" s="1"/>
  <c r="BE74" i="11" s="1"/>
  <c r="L74" i="11"/>
  <c r="BB73" i="11"/>
  <c r="BD73" i="11" s="1"/>
  <c r="BE73" i="11" s="1"/>
  <c r="BA73" i="11"/>
  <c r="AZ73" i="11"/>
  <c r="AY73" i="11"/>
  <c r="AX73" i="11"/>
  <c r="L73" i="11"/>
  <c r="BC72" i="11"/>
  <c r="BB72" i="11"/>
  <c r="BA72" i="11"/>
  <c r="AZ72" i="11"/>
  <c r="AX72" i="11"/>
  <c r="AY72" i="11" s="1"/>
  <c r="L72" i="11"/>
  <c r="BD71" i="11"/>
  <c r="BE71" i="11" s="1"/>
  <c r="BC71" i="11"/>
  <c r="BB71" i="11"/>
  <c r="BA71" i="11"/>
  <c r="AZ71" i="11"/>
  <c r="AX71" i="11"/>
  <c r="AY71" i="11" s="1"/>
  <c r="L71" i="11"/>
  <c r="BE70" i="11"/>
  <c r="BD70" i="11"/>
  <c r="BC70" i="11"/>
  <c r="BB70" i="11"/>
  <c r="AZ70" i="11"/>
  <c r="BA70" i="11" s="1"/>
  <c r="AY70" i="11"/>
  <c r="AX70" i="11"/>
  <c r="L70" i="11"/>
  <c r="BC69" i="11"/>
  <c r="BB69" i="11"/>
  <c r="AZ69" i="11"/>
  <c r="BA69" i="11" s="1"/>
  <c r="AX69" i="11"/>
  <c r="BD69" i="11" s="1"/>
  <c r="BE69" i="11" s="1"/>
  <c r="L69" i="11"/>
  <c r="BB68" i="11"/>
  <c r="BC68" i="11" s="1"/>
  <c r="BA68" i="11"/>
  <c r="AZ68" i="11"/>
  <c r="AY68" i="11"/>
  <c r="AX68" i="11"/>
  <c r="BD68" i="11" s="1"/>
  <c r="BE68" i="11" s="1"/>
  <c r="L68" i="11"/>
  <c r="BB67" i="11"/>
  <c r="BC67" i="11" s="1"/>
  <c r="AZ67" i="11"/>
  <c r="BA67" i="11" s="1"/>
  <c r="AY67" i="11"/>
  <c r="AX67" i="11"/>
  <c r="BD67" i="11" s="1"/>
  <c r="BE67" i="11" s="1"/>
  <c r="L67" i="11"/>
  <c r="BC66" i="11"/>
  <c r="BB66" i="11"/>
  <c r="BA66" i="11"/>
  <c r="AZ66" i="11"/>
  <c r="AY66" i="11"/>
  <c r="AX66" i="11"/>
  <c r="BD66" i="11" s="1"/>
  <c r="BE66" i="11" s="1"/>
  <c r="L66" i="11"/>
  <c r="BB65" i="11"/>
  <c r="BD65" i="11" s="1"/>
  <c r="BE65" i="11" s="1"/>
  <c r="BA65" i="11"/>
  <c r="AZ65" i="11"/>
  <c r="AY65" i="11"/>
  <c r="AX65" i="11"/>
  <c r="L65" i="11"/>
  <c r="BC64" i="11"/>
  <c r="BB64" i="11"/>
  <c r="BA64" i="11"/>
  <c r="AZ64" i="11"/>
  <c r="AX64" i="11"/>
  <c r="AY64" i="11" s="1"/>
  <c r="L64" i="11"/>
  <c r="BD63" i="11"/>
  <c r="BE63" i="11" s="1"/>
  <c r="BC63" i="11"/>
  <c r="BB63" i="11"/>
  <c r="BA63" i="11"/>
  <c r="AZ63" i="11"/>
  <c r="AX63" i="11"/>
  <c r="AY63" i="11" s="1"/>
  <c r="L63" i="11"/>
  <c r="BE62" i="11"/>
  <c r="BD62" i="11"/>
  <c r="BC62" i="11"/>
  <c r="BB62" i="11"/>
  <c r="AZ62" i="11"/>
  <c r="BA62" i="11" s="1"/>
  <c r="AY62" i="11"/>
  <c r="AX62" i="11"/>
  <c r="L62" i="11"/>
  <c r="BC61" i="11"/>
  <c r="BB61" i="11"/>
  <c r="AZ61" i="11"/>
  <c r="BA61" i="11" s="1"/>
  <c r="AX61" i="11"/>
  <c r="BD61" i="11" s="1"/>
  <c r="BE61" i="11" s="1"/>
  <c r="L61" i="11"/>
  <c r="BB60" i="11"/>
  <c r="BC60" i="11" s="1"/>
  <c r="BA60" i="11"/>
  <c r="AZ60" i="11"/>
  <c r="AY60" i="11"/>
  <c r="AX60" i="11"/>
  <c r="BD60" i="11" s="1"/>
  <c r="BE60" i="11" s="1"/>
  <c r="L60" i="11"/>
  <c r="BB59" i="11"/>
  <c r="BC59" i="11" s="1"/>
  <c r="AZ59" i="11"/>
  <c r="BA59" i="11" s="1"/>
  <c r="AY59" i="11"/>
  <c r="AX59" i="11"/>
  <c r="BD59" i="11" s="1"/>
  <c r="BE59" i="11" s="1"/>
  <c r="L59" i="11"/>
  <c r="BC58" i="11"/>
  <c r="BB58" i="11"/>
  <c r="BA58" i="11"/>
  <c r="AZ58" i="11"/>
  <c r="AY58" i="11"/>
  <c r="AX58" i="11"/>
  <c r="BD58" i="11" s="1"/>
  <c r="BE58" i="11" s="1"/>
  <c r="L58" i="11"/>
  <c r="BB57" i="11"/>
  <c r="BD57" i="11" s="1"/>
  <c r="BE57" i="11" s="1"/>
  <c r="BA57" i="11"/>
  <c r="AZ57" i="11"/>
  <c r="AY57" i="11"/>
  <c r="AX57" i="11"/>
  <c r="L57" i="11"/>
  <c r="BC56" i="11"/>
  <c r="BB56" i="11"/>
  <c r="BA56" i="11"/>
  <c r="AZ56" i="11"/>
  <c r="AX56" i="11"/>
  <c r="AY56" i="11" s="1"/>
  <c r="L56" i="11"/>
  <c r="BD55" i="11"/>
  <c r="BE55" i="11" s="1"/>
  <c r="BC55" i="11"/>
  <c r="BB55" i="11"/>
  <c r="BA55" i="11"/>
  <c r="AZ55" i="11"/>
  <c r="AX55" i="11"/>
  <c r="AY55" i="11" s="1"/>
  <c r="L55" i="11"/>
  <c r="BE54" i="11"/>
  <c r="BD54" i="11"/>
  <c r="BC54" i="11"/>
  <c r="BB54" i="11"/>
  <c r="AZ54" i="11"/>
  <c r="BA54" i="11" s="1"/>
  <c r="AY54" i="11"/>
  <c r="AX54" i="11"/>
  <c r="L54" i="11"/>
  <c r="BC53" i="11"/>
  <c r="BB53" i="11"/>
  <c r="AZ53" i="11"/>
  <c r="BA53" i="11" s="1"/>
  <c r="AX53" i="11"/>
  <c r="BD53" i="11" s="1"/>
  <c r="BE53" i="11" s="1"/>
  <c r="L53" i="11"/>
  <c r="BB52" i="11"/>
  <c r="BC52" i="11" s="1"/>
  <c r="BA52" i="11"/>
  <c r="AZ52" i="11"/>
  <c r="AY52" i="11"/>
  <c r="AX52" i="11"/>
  <c r="BD52" i="11" s="1"/>
  <c r="BE52" i="11" s="1"/>
  <c r="L52" i="11"/>
  <c r="BB51" i="11"/>
  <c r="BC51" i="11" s="1"/>
  <c r="AZ51" i="11"/>
  <c r="BA51" i="11" s="1"/>
  <c r="AY51" i="11"/>
  <c r="AX51" i="11"/>
  <c r="BD51" i="11" s="1"/>
  <c r="BE51" i="11" s="1"/>
  <c r="L51" i="11"/>
  <c r="BC50" i="11"/>
  <c r="BB50" i="11"/>
  <c r="BA50" i="11"/>
  <c r="AZ50" i="11"/>
  <c r="AY50" i="11"/>
  <c r="AX50" i="11"/>
  <c r="BD50" i="11" s="1"/>
  <c r="BE50" i="11" s="1"/>
  <c r="L50" i="11"/>
  <c r="BB49" i="11"/>
  <c r="BD49" i="11" s="1"/>
  <c r="BE49" i="11" s="1"/>
  <c r="BA49" i="11"/>
  <c r="AZ49" i="11"/>
  <c r="AY49" i="11"/>
  <c r="AX49" i="11"/>
  <c r="L49" i="11"/>
  <c r="BC48" i="11"/>
  <c r="BB48" i="11"/>
  <c r="BA48" i="11"/>
  <c r="AZ48" i="11"/>
  <c r="AX48" i="11"/>
  <c r="AY48" i="11" s="1"/>
  <c r="L48" i="11"/>
  <c r="BD47" i="11"/>
  <c r="BE47" i="11" s="1"/>
  <c r="BC47" i="11"/>
  <c r="BB47" i="11"/>
  <c r="BA47" i="11"/>
  <c r="AZ47" i="11"/>
  <c r="AX47" i="11"/>
  <c r="AY47" i="11" s="1"/>
  <c r="L47" i="11"/>
  <c r="BE46" i="11"/>
  <c r="BD46" i="11"/>
  <c r="BC46" i="11"/>
  <c r="BB46" i="11"/>
  <c r="AZ46" i="11"/>
  <c r="BA46" i="11" s="1"/>
  <c r="AY46" i="11"/>
  <c r="AX46" i="11"/>
  <c r="L46" i="11"/>
  <c r="BC45" i="11"/>
  <c r="BB45" i="11"/>
  <c r="AZ45" i="11"/>
  <c r="BA45" i="11" s="1"/>
  <c r="AX45" i="11"/>
  <c r="BD45" i="11" s="1"/>
  <c r="BE45" i="11" s="1"/>
  <c r="L45" i="11"/>
  <c r="BB44" i="11"/>
  <c r="BC44" i="11" s="1"/>
  <c r="BA44" i="11"/>
  <c r="AZ44" i="11"/>
  <c r="AY44" i="11"/>
  <c r="AX44" i="11"/>
  <c r="BD44" i="11" s="1"/>
  <c r="BE44" i="11" s="1"/>
  <c r="L44" i="11"/>
  <c r="BB43" i="11"/>
  <c r="BC43" i="11" s="1"/>
  <c r="AZ43" i="11"/>
  <c r="BA43" i="11" s="1"/>
  <c r="AY43" i="11"/>
  <c r="AX43" i="11"/>
  <c r="BD43" i="11" s="1"/>
  <c r="BE43" i="11" s="1"/>
  <c r="L43" i="11"/>
  <c r="BC42" i="11"/>
  <c r="BB42" i="11"/>
  <c r="BA42" i="11"/>
  <c r="AZ42" i="11"/>
  <c r="AY42" i="11"/>
  <c r="AX42" i="11"/>
  <c r="BD42" i="11" s="1"/>
  <c r="BE42" i="11" s="1"/>
  <c r="L42" i="11"/>
  <c r="BB41" i="11"/>
  <c r="BD41" i="11" s="1"/>
  <c r="BE41" i="11" s="1"/>
  <c r="BA41" i="11"/>
  <c r="AZ41" i="11"/>
  <c r="AY41" i="11"/>
  <c r="AX41" i="11"/>
  <c r="L41" i="11"/>
  <c r="BC40" i="11"/>
  <c r="BB40" i="11"/>
  <c r="BA40" i="11"/>
  <c r="AZ40" i="11"/>
  <c r="AX40" i="11"/>
  <c r="AY40" i="11" s="1"/>
  <c r="L40" i="11"/>
  <c r="BD39" i="11"/>
  <c r="BE39" i="11" s="1"/>
  <c r="BC39" i="11"/>
  <c r="BB39" i="11"/>
  <c r="BA39" i="11"/>
  <c r="AZ39" i="11"/>
  <c r="AX39" i="11"/>
  <c r="AY39" i="11" s="1"/>
  <c r="L39" i="11"/>
  <c r="BE38" i="11"/>
  <c r="BD38" i="11"/>
  <c r="BC38" i="11"/>
  <c r="BB38" i="11"/>
  <c r="AZ38" i="11"/>
  <c r="BA38" i="11" s="1"/>
  <c r="AY38" i="11"/>
  <c r="AX38" i="11"/>
  <c r="L38" i="11"/>
  <c r="BC37" i="11"/>
  <c r="BB37" i="11"/>
  <c r="AZ37" i="11"/>
  <c r="BA37" i="11" s="1"/>
  <c r="AX37" i="11"/>
  <c r="BD37" i="11" s="1"/>
  <c r="BE37" i="11" s="1"/>
  <c r="L37" i="11"/>
  <c r="BB36" i="11"/>
  <c r="BC36" i="11" s="1"/>
  <c r="BA36" i="11"/>
  <c r="AZ36" i="11"/>
  <c r="AY36" i="11"/>
  <c r="AX36" i="11"/>
  <c r="BD36" i="11" s="1"/>
  <c r="BE36" i="11" s="1"/>
  <c r="L36" i="11"/>
  <c r="BB35" i="11"/>
  <c r="BC35" i="11" s="1"/>
  <c r="AZ35" i="11"/>
  <c r="BA35" i="11" s="1"/>
  <c r="AY35" i="11"/>
  <c r="AX35" i="11"/>
  <c r="BD35" i="11" s="1"/>
  <c r="BE35" i="11" s="1"/>
  <c r="L35" i="11"/>
  <c r="BC34" i="11"/>
  <c r="BB34" i="11"/>
  <c r="BA34" i="11"/>
  <c r="AZ34" i="11"/>
  <c r="AY34" i="11"/>
  <c r="AX34" i="11"/>
  <c r="BD34" i="11" s="1"/>
  <c r="BE34" i="11" s="1"/>
  <c r="L34" i="11"/>
  <c r="BB33" i="11"/>
  <c r="BD33" i="11" s="1"/>
  <c r="BE33" i="11" s="1"/>
  <c r="BA33" i="11"/>
  <c r="AZ33" i="11"/>
  <c r="AY33" i="11"/>
  <c r="AX33" i="11"/>
  <c r="L33" i="11"/>
  <c r="BC32" i="11"/>
  <c r="BB32" i="11"/>
  <c r="BA32" i="11"/>
  <c r="AZ32" i="11"/>
  <c r="AX32" i="11"/>
  <c r="AY32" i="11" s="1"/>
  <c r="L32" i="11"/>
  <c r="BD31" i="11"/>
  <c r="BE31" i="11" s="1"/>
  <c r="BC31" i="11"/>
  <c r="BB31" i="11"/>
  <c r="BA31" i="11"/>
  <c r="AZ31" i="11"/>
  <c r="AX31" i="11"/>
  <c r="AY31" i="11" s="1"/>
  <c r="L31" i="11"/>
  <c r="BE30" i="11"/>
  <c r="BD30" i="11"/>
  <c r="BC30" i="11"/>
  <c r="BB30" i="11"/>
  <c r="AZ30" i="11"/>
  <c r="BA30" i="11" s="1"/>
  <c r="AY30" i="11"/>
  <c r="AX30" i="11"/>
  <c r="L30" i="11"/>
  <c r="BC29" i="11"/>
  <c r="BB29" i="11"/>
  <c r="AZ29" i="11"/>
  <c r="BA29" i="11" s="1"/>
  <c r="AX29" i="11"/>
  <c r="BD29" i="11" s="1"/>
  <c r="BE29" i="11" s="1"/>
  <c r="L29" i="11"/>
  <c r="BB28" i="11"/>
  <c r="BC28" i="11" s="1"/>
  <c r="BA28" i="11"/>
  <c r="AZ28" i="11"/>
  <c r="AY28" i="11"/>
  <c r="AX28" i="11"/>
  <c r="BD28" i="11" s="1"/>
  <c r="BE28" i="11" s="1"/>
  <c r="L28" i="11"/>
  <c r="BB27" i="11"/>
  <c r="BC27" i="11" s="1"/>
  <c r="AZ27" i="11"/>
  <c r="BA27" i="11" s="1"/>
  <c r="AY27" i="11"/>
  <c r="AX27" i="11"/>
  <c r="BD27" i="11" s="1"/>
  <c r="BE27" i="11" s="1"/>
  <c r="L27" i="11"/>
  <c r="BC26" i="11"/>
  <c r="BB26" i="11"/>
  <c r="BA26" i="11"/>
  <c r="AZ26" i="11"/>
  <c r="AY26" i="11"/>
  <c r="AX26" i="11"/>
  <c r="BD26" i="11" s="1"/>
  <c r="BE26" i="11" s="1"/>
  <c r="L26" i="11"/>
  <c r="BB25" i="11"/>
  <c r="BD25" i="11" s="1"/>
  <c r="BE25" i="11" s="1"/>
  <c r="BA25" i="11"/>
  <c r="AZ25" i="11"/>
  <c r="AY25" i="11"/>
  <c r="AX25" i="11"/>
  <c r="L25" i="11"/>
  <c r="BC24" i="11"/>
  <c r="BB24" i="11"/>
  <c r="BA24" i="11"/>
  <c r="AZ24" i="11"/>
  <c r="AX24" i="11"/>
  <c r="AY24" i="11" s="1"/>
  <c r="L24" i="11"/>
  <c r="BD23" i="11"/>
  <c r="BE23" i="11" s="1"/>
  <c r="BC23" i="11"/>
  <c r="BB23" i="11"/>
  <c r="BA23" i="11"/>
  <c r="AZ23" i="11"/>
  <c r="AX23" i="11"/>
  <c r="AY23" i="11" s="1"/>
  <c r="L23" i="11"/>
  <c r="BE22" i="11"/>
  <c r="BD22" i="11"/>
  <c r="BC22" i="11"/>
  <c r="BB22" i="11"/>
  <c r="AZ22" i="11"/>
  <c r="BA22" i="11" s="1"/>
  <c r="AY22" i="11"/>
  <c r="AX22" i="11"/>
  <c r="L22" i="11"/>
  <c r="BC21" i="11"/>
  <c r="BB21" i="11"/>
  <c r="AZ21" i="11"/>
  <c r="BA21" i="11" s="1"/>
  <c r="AX21" i="11"/>
  <c r="BD21" i="11" s="1"/>
  <c r="BE21" i="11" s="1"/>
  <c r="L21" i="11"/>
  <c r="BB20" i="11"/>
  <c r="BC20" i="11" s="1"/>
  <c r="BA20" i="11"/>
  <c r="AZ20" i="11"/>
  <c r="AY20" i="11"/>
  <c r="AX20" i="11"/>
  <c r="BD20" i="11" s="1"/>
  <c r="BE20" i="11" s="1"/>
  <c r="L20" i="11"/>
  <c r="BB19" i="11"/>
  <c r="BC19" i="11" s="1"/>
  <c r="AZ19" i="11"/>
  <c r="BA19" i="11" s="1"/>
  <c r="AY19" i="11"/>
  <c r="AX19" i="11"/>
  <c r="BD19" i="11" s="1"/>
  <c r="BE19" i="11" s="1"/>
  <c r="L19" i="11"/>
  <c r="BC18" i="11"/>
  <c r="BB18" i="11"/>
  <c r="BA18" i="11"/>
  <c r="AZ18" i="11"/>
  <c r="AY18" i="11"/>
  <c r="AX18" i="11"/>
  <c r="BD18" i="11" s="1"/>
  <c r="BE18" i="11" s="1"/>
  <c r="L18" i="11"/>
  <c r="BB17" i="11"/>
  <c r="BD17" i="11" s="1"/>
  <c r="BE17" i="11" s="1"/>
  <c r="BA17" i="11"/>
  <c r="AZ17" i="11"/>
  <c r="AY17" i="11"/>
  <c r="AX17" i="11"/>
  <c r="L17" i="11"/>
  <c r="BC16" i="11"/>
  <c r="BB16" i="11"/>
  <c r="BA16" i="11"/>
  <c r="AZ16" i="11"/>
  <c r="AX16" i="11"/>
  <c r="AY16" i="11" s="1"/>
  <c r="L16" i="11"/>
  <c r="BD15" i="11"/>
  <c r="BE15" i="11" s="1"/>
  <c r="BC15" i="11"/>
  <c r="BB15" i="11"/>
  <c r="BA15" i="11"/>
  <c r="AZ15" i="11"/>
  <c r="AX15" i="11"/>
  <c r="AY15" i="11" s="1"/>
  <c r="L15" i="11"/>
  <c r="BE14" i="11"/>
  <c r="BD14" i="11"/>
  <c r="BC14" i="11"/>
  <c r="BB14" i="11"/>
  <c r="AZ14" i="11"/>
  <c r="BA14" i="11" s="1"/>
  <c r="AY14" i="11"/>
  <c r="AX14" i="11"/>
  <c r="L14" i="11"/>
  <c r="BC13" i="11"/>
  <c r="BB13" i="11"/>
  <c r="AZ13" i="11"/>
  <c r="BA13" i="11" s="1"/>
  <c r="AX13" i="11"/>
  <c r="BD13" i="11" s="1"/>
  <c r="BE13" i="11" s="1"/>
  <c r="L13" i="11"/>
  <c r="BB12" i="11"/>
  <c r="BC12" i="11" s="1"/>
  <c r="BA12" i="11"/>
  <c r="AZ12" i="11"/>
  <c r="AY12" i="11"/>
  <c r="AX12" i="11"/>
  <c r="BD12" i="11" s="1"/>
  <c r="BE12" i="11" s="1"/>
  <c r="L12" i="11"/>
  <c r="BB11" i="11"/>
  <c r="BC11" i="11" s="1"/>
  <c r="AZ11" i="11"/>
  <c r="BA11" i="11" s="1"/>
  <c r="AY11" i="11"/>
  <c r="AX11" i="11"/>
  <c r="BD11" i="11" s="1"/>
  <c r="BE11" i="11" s="1"/>
  <c r="L11" i="11"/>
  <c r="BC10" i="11"/>
  <c r="BB10" i="11"/>
  <c r="BA10" i="11"/>
  <c r="AZ10" i="11"/>
  <c r="AY10" i="11"/>
  <c r="AX10" i="11"/>
  <c r="BD10" i="11" s="1"/>
  <c r="BE10" i="11" s="1"/>
  <c r="L10" i="11"/>
  <c r="BB9" i="11"/>
  <c r="BC9" i="11" s="1"/>
  <c r="BA9" i="11"/>
  <c r="AZ9" i="11"/>
  <c r="BD9" i="11" s="1"/>
  <c r="BE9" i="11" s="1"/>
  <c r="AY9" i="11"/>
  <c r="AX9" i="11"/>
  <c r="L9" i="11"/>
  <c r="BC8" i="11"/>
  <c r="BB8" i="11"/>
  <c r="BA8" i="11"/>
  <c r="AZ8" i="11"/>
  <c r="AX8" i="11"/>
  <c r="AY8" i="11" s="1"/>
  <c r="L8" i="11"/>
  <c r="BD7" i="11"/>
  <c r="BE7" i="11" s="1"/>
  <c r="BC7" i="11"/>
  <c r="BB7" i="11"/>
  <c r="BA7" i="11"/>
  <c r="AZ7" i="11"/>
  <c r="AX7" i="11"/>
  <c r="AY7" i="11" s="1"/>
  <c r="L7" i="11"/>
  <c r="BE6" i="11"/>
  <c r="BD6" i="11"/>
  <c r="BC6" i="11"/>
  <c r="BB6" i="11"/>
  <c r="BC106" i="11" s="1"/>
  <c r="AZ6" i="11"/>
  <c r="BA106" i="11" s="1"/>
  <c r="AY6" i="11"/>
  <c r="AX6" i="11"/>
  <c r="AY106" i="11" s="1"/>
  <c r="L6" i="11"/>
  <c r="M8" i="10"/>
  <c r="M9" i="10"/>
  <c r="M10" i="10"/>
  <c r="M11" i="10"/>
  <c r="M7" i="10"/>
  <c r="L11" i="10"/>
  <c r="K11" i="10"/>
  <c r="K12" i="9"/>
  <c r="J12" i="9"/>
  <c r="K11" i="5"/>
  <c r="J11" i="5"/>
  <c r="L8" i="10"/>
  <c r="L9" i="10"/>
  <c r="L10" i="10"/>
  <c r="K8" i="10"/>
  <c r="K9" i="10"/>
  <c r="K10" i="10"/>
  <c r="L7" i="10"/>
  <c r="K7" i="10"/>
  <c r="F11" i="10"/>
  <c r="E11" i="10"/>
  <c r="G8" i="10"/>
  <c r="G9" i="10"/>
  <c r="G10" i="10"/>
  <c r="G11" i="10"/>
  <c r="G7" i="10"/>
  <c r="F10" i="10"/>
  <c r="E10" i="10"/>
  <c r="F9" i="10"/>
  <c r="E9" i="10"/>
  <c r="F8" i="10"/>
  <c r="E8" i="10"/>
  <c r="F7" i="10"/>
  <c r="E7" i="10"/>
  <c r="L8" i="9"/>
  <c r="L9" i="9"/>
  <c r="L10" i="9"/>
  <c r="L11" i="9"/>
  <c r="L7" i="9"/>
  <c r="K8" i="9"/>
  <c r="K9" i="9"/>
  <c r="K10" i="9"/>
  <c r="K11" i="9"/>
  <c r="K7" i="9"/>
  <c r="J8" i="9"/>
  <c r="J9" i="9"/>
  <c r="J10" i="9"/>
  <c r="J11" i="9"/>
  <c r="J7" i="9"/>
  <c r="J7" i="5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BD8" i="11" l="1"/>
  <c r="BE8" i="11" s="1"/>
  <c r="AY13" i="11"/>
  <c r="BD16" i="11"/>
  <c r="BE16" i="11" s="1"/>
  <c r="BC17" i="11"/>
  <c r="AY21" i="11"/>
  <c r="BD24" i="11"/>
  <c r="BE24" i="11" s="1"/>
  <c r="BC25" i="11"/>
  <c r="AY29" i="11"/>
  <c r="BD32" i="11"/>
  <c r="BE32" i="11" s="1"/>
  <c r="BC33" i="11"/>
  <c r="AY37" i="11"/>
  <c r="BD40" i="11"/>
  <c r="BE40" i="11" s="1"/>
  <c r="BC41" i="11"/>
  <c r="AY45" i="11"/>
  <c r="BD48" i="11"/>
  <c r="BE48" i="11" s="1"/>
  <c r="BC49" i="11"/>
  <c r="AY53" i="11"/>
  <c r="BD56" i="11"/>
  <c r="BE56" i="11" s="1"/>
  <c r="BC57" i="11"/>
  <c r="AY61" i="11"/>
  <c r="BD64" i="11"/>
  <c r="BE64" i="11" s="1"/>
  <c r="BC65" i="11"/>
  <c r="AY69" i="11"/>
  <c r="BD72" i="11"/>
  <c r="BE72" i="11" s="1"/>
  <c r="BC73" i="11"/>
  <c r="AY77" i="11"/>
  <c r="BD80" i="11"/>
  <c r="BE80" i="11" s="1"/>
  <c r="BC81" i="11"/>
  <c r="AY85" i="11"/>
  <c r="BD88" i="11"/>
  <c r="BE88" i="11" s="1"/>
  <c r="BC89" i="11"/>
  <c r="AY93" i="11"/>
  <c r="BD96" i="11"/>
  <c r="BE96" i="11" s="1"/>
  <c r="AY101" i="11"/>
  <c r="BD104" i="11"/>
  <c r="BE104" i="11" s="1"/>
  <c r="BD105" i="11"/>
  <c r="BE105" i="11" s="1"/>
  <c r="BA6" i="11"/>
  <c r="L12" i="9"/>
  <c r="F10" i="5"/>
  <c r="E10" i="5"/>
  <c r="G10" i="5" s="1"/>
  <c r="F9" i="5"/>
  <c r="E9" i="5"/>
  <c r="F8" i="5"/>
  <c r="E8" i="5"/>
  <c r="F7" i="5"/>
  <c r="E7" i="5"/>
  <c r="E11" i="5" s="1"/>
  <c r="BE106" i="11" l="1"/>
  <c r="F11" i="5"/>
  <c r="G8" i="5"/>
  <c r="K8" i="5" s="1"/>
  <c r="K10" i="5"/>
  <c r="G9" i="5"/>
  <c r="K9" i="5" s="1"/>
  <c r="J10" i="5"/>
  <c r="J8" i="5"/>
  <c r="L8" i="5" s="1"/>
  <c r="G7" i="5"/>
  <c r="G11" i="5" l="1"/>
  <c r="K7" i="5"/>
  <c r="L10" i="5"/>
  <c r="J9" i="5"/>
  <c r="L9" i="5" s="1"/>
  <c r="L11" i="5" l="1"/>
  <c r="L7" i="5"/>
</calcChain>
</file>

<file path=xl/sharedStrings.xml><?xml version="1.0" encoding="utf-8"?>
<sst xmlns="http://schemas.openxmlformats.org/spreadsheetml/2006/main" count="605" uniqueCount="250">
  <si>
    <t>Q1: Name:</t>
  </si>
  <si>
    <t>Q2: Age:</t>
  </si>
  <si>
    <t>K S Sutha</t>
  </si>
  <si>
    <t xml:space="preserve">Sunitha Narthaki </t>
  </si>
  <si>
    <t>Gokila</t>
  </si>
  <si>
    <t>R.Shantha</t>
  </si>
  <si>
    <t>Geetha A</t>
  </si>
  <si>
    <t>Mohana Priya</t>
  </si>
  <si>
    <t>Amutha</t>
  </si>
  <si>
    <t>Brindha Venkatesan</t>
  </si>
  <si>
    <t>Priyadharshini. A</t>
  </si>
  <si>
    <t>Priya</t>
  </si>
  <si>
    <t xml:space="preserve">NITHYA </t>
  </si>
  <si>
    <t>Vennila</t>
  </si>
  <si>
    <t>Veena Prathima</t>
  </si>
  <si>
    <t>Sudha</t>
  </si>
  <si>
    <t xml:space="preserve">B. Sangeetha </t>
  </si>
  <si>
    <t xml:space="preserve">priya </t>
  </si>
  <si>
    <t>Sangeetha P</t>
  </si>
  <si>
    <t>Neha</t>
  </si>
  <si>
    <t>Shruthi S K</t>
  </si>
  <si>
    <t>Usha</t>
  </si>
  <si>
    <t>Sathana</t>
  </si>
  <si>
    <t>Qudshiya Begum</t>
  </si>
  <si>
    <t>P.Vimala</t>
  </si>
  <si>
    <t>Aruna  R</t>
  </si>
  <si>
    <t xml:space="preserve">Dr SB Mahalakshmi </t>
  </si>
  <si>
    <t>Priya Menon</t>
  </si>
  <si>
    <t>Sandhya Sathish</t>
  </si>
  <si>
    <t>S.Suganthi</t>
  </si>
  <si>
    <t>Rathika J</t>
  </si>
  <si>
    <t>Rekha</t>
  </si>
  <si>
    <t>Elzalet J</t>
  </si>
  <si>
    <t>J. Jayachitra</t>
  </si>
  <si>
    <t xml:space="preserve">K.Rajeswari </t>
  </si>
  <si>
    <t>Amsaveni</t>
  </si>
  <si>
    <t>Helen chandra</t>
  </si>
  <si>
    <t>D Manju</t>
  </si>
  <si>
    <t>Ananthi C</t>
  </si>
  <si>
    <t>Kannammal A</t>
  </si>
  <si>
    <t>Amutha V</t>
  </si>
  <si>
    <t>Jayadeepa</t>
  </si>
  <si>
    <t xml:space="preserve">Hema </t>
  </si>
  <si>
    <t>KRISHNAPRASAD K</t>
  </si>
  <si>
    <t>Deepa  N</t>
  </si>
  <si>
    <t>Deepika Mp</t>
  </si>
  <si>
    <t xml:space="preserve">Binushya </t>
  </si>
  <si>
    <t>Ashakj</t>
  </si>
  <si>
    <t>Nithya shree M.S</t>
  </si>
  <si>
    <t>Vinutha narasimhan</t>
  </si>
  <si>
    <t>Smitha N</t>
  </si>
  <si>
    <t>Manisha Sinchana</t>
  </si>
  <si>
    <t>Viji</t>
  </si>
  <si>
    <t>Dr K Sivapriya</t>
  </si>
  <si>
    <t xml:space="preserve">Kruthika </t>
  </si>
  <si>
    <t xml:space="preserve">S Shanti </t>
  </si>
  <si>
    <t>Smithaa Narayanan</t>
  </si>
  <si>
    <t xml:space="preserve">Sree aishwariya </t>
  </si>
  <si>
    <t xml:space="preserve">Radhamani V. </t>
  </si>
  <si>
    <t>Dilys Marina</t>
  </si>
  <si>
    <t>R.Umarani</t>
  </si>
  <si>
    <t xml:space="preserve">Shenbaga Devi </t>
  </si>
  <si>
    <t>Gomathi.P</t>
  </si>
  <si>
    <t>Arasi Keerthana</t>
  </si>
  <si>
    <t>Masilajothi s</t>
  </si>
  <si>
    <t>Athinachiyar L</t>
  </si>
  <si>
    <t>Parveen Banu A</t>
  </si>
  <si>
    <t>Rajashri</t>
  </si>
  <si>
    <t>NIthya A</t>
  </si>
  <si>
    <t>Abinaya</t>
  </si>
  <si>
    <t>Parveen</t>
  </si>
  <si>
    <t>Vasanthi</t>
  </si>
  <si>
    <t>Yamuna Devi</t>
  </si>
  <si>
    <t>Krithika</t>
  </si>
  <si>
    <t>Manjula</t>
  </si>
  <si>
    <t>Niveda</t>
  </si>
  <si>
    <t>Poonguzhali</t>
  </si>
  <si>
    <t>Bavani</t>
  </si>
  <si>
    <t>Shantha Nayagi</t>
  </si>
  <si>
    <t xml:space="preserve">Priya Benoy </t>
  </si>
  <si>
    <t>Gayathri</t>
  </si>
  <si>
    <t>S Abhi</t>
  </si>
  <si>
    <t>S Sindhu</t>
  </si>
  <si>
    <t>Kalpana Kumari</t>
  </si>
  <si>
    <t>Kavitha</t>
  </si>
  <si>
    <t>Malathi</t>
  </si>
  <si>
    <t>Kamala</t>
  </si>
  <si>
    <t>B. Latha</t>
  </si>
  <si>
    <t>Povarasi</t>
  </si>
  <si>
    <t>Mahivijay</t>
  </si>
  <si>
    <t>Suchitra S</t>
  </si>
  <si>
    <t>Ushus Jay</t>
  </si>
  <si>
    <t>Surya</t>
  </si>
  <si>
    <t xml:space="preserve">DR.V.ARTHY </t>
  </si>
  <si>
    <t>R.Bhuvaneswari</t>
  </si>
  <si>
    <t>R.Sudha.</t>
  </si>
  <si>
    <t xml:space="preserve">Chandra </t>
  </si>
  <si>
    <t>SHAJITHA.S</t>
  </si>
  <si>
    <t>Padmaja</t>
  </si>
  <si>
    <t>Jayageetha</t>
  </si>
  <si>
    <t>Priyanka</t>
  </si>
  <si>
    <t>PERSONAL DETAILS</t>
  </si>
  <si>
    <t>QUESTIONS IN TERMS OF YOUR WORK</t>
  </si>
  <si>
    <t>PRIORITIZE THE FOLLOWING BASED ON YOUR IMPORTANCE</t>
  </si>
  <si>
    <t>RATE THE FOLLOWING ABOUT YOUR WORK PLACE BASED ON YOUR OPINION</t>
  </si>
  <si>
    <t>ROLE OF SOCIAL CLASS IN HIGH ACHIEVING WOMEN'S CAREER NARRATIVES</t>
  </si>
  <si>
    <t>Q13:</t>
  </si>
  <si>
    <t>Q12:</t>
  </si>
  <si>
    <t>Q14:</t>
  </si>
  <si>
    <t>Q15:</t>
  </si>
  <si>
    <t>Q16:</t>
  </si>
  <si>
    <t>Q17:</t>
  </si>
  <si>
    <t>Q18:</t>
  </si>
  <si>
    <t>Q19:</t>
  </si>
  <si>
    <t>Q20:</t>
  </si>
  <si>
    <t>Q21:</t>
  </si>
  <si>
    <t>Q22:</t>
  </si>
  <si>
    <t>Q23:</t>
  </si>
  <si>
    <t>Q24:</t>
  </si>
  <si>
    <t>Q25:</t>
  </si>
  <si>
    <t>Q26:</t>
  </si>
  <si>
    <t>Q27:</t>
  </si>
  <si>
    <t>Q28:</t>
  </si>
  <si>
    <t>Q29:</t>
  </si>
  <si>
    <t>Q30:</t>
  </si>
  <si>
    <t>Q31:</t>
  </si>
  <si>
    <t>Q32:</t>
  </si>
  <si>
    <t>Q33:</t>
  </si>
  <si>
    <t>WORK TOTAL</t>
  </si>
  <si>
    <t>RATE TOTAL</t>
  </si>
  <si>
    <t>GRAND TOTAL</t>
  </si>
  <si>
    <t>SUM UP</t>
  </si>
  <si>
    <t>Q3: Occu:</t>
  </si>
  <si>
    <t>Q7: Locality:</t>
  </si>
  <si>
    <t>Q8: Salary:</t>
  </si>
  <si>
    <t>Q9: Edu Quali:</t>
  </si>
  <si>
    <t>Q11: Distance:</t>
  </si>
  <si>
    <t>Q39:</t>
  </si>
  <si>
    <t>Q40:</t>
  </si>
  <si>
    <t>Q41:</t>
  </si>
  <si>
    <t>Q42:</t>
  </si>
  <si>
    <t>Q43:</t>
  </si>
  <si>
    <t>Q44:</t>
  </si>
  <si>
    <t>Q45:</t>
  </si>
  <si>
    <t>Q46:</t>
  </si>
  <si>
    <t>Q47:</t>
  </si>
  <si>
    <t>Q48:</t>
  </si>
  <si>
    <t>Q34:</t>
  </si>
  <si>
    <t>Q35:</t>
  </si>
  <si>
    <t>Q36:</t>
  </si>
  <si>
    <t>Q37:</t>
  </si>
  <si>
    <t>Q38:</t>
  </si>
  <si>
    <t>Q5: MS:</t>
  </si>
  <si>
    <t>Q6: Children:</t>
  </si>
  <si>
    <t>Q4: W Exp:</t>
  </si>
  <si>
    <t>Q10: OWP:</t>
  </si>
  <si>
    <t>HIGH</t>
  </si>
  <si>
    <t>LOW</t>
  </si>
  <si>
    <t>HIGH/LOW(GT)</t>
  </si>
  <si>
    <t>HIGH/LOW(RT)</t>
  </si>
  <si>
    <t>HIGH/LOW(WT)</t>
  </si>
  <si>
    <t>TOTAL</t>
  </si>
  <si>
    <t>AGE/WT</t>
  </si>
  <si>
    <t>21-30</t>
  </si>
  <si>
    <t>31-40</t>
  </si>
  <si>
    <t>41-50</t>
  </si>
  <si>
    <t>Above 50</t>
  </si>
  <si>
    <t>Total</t>
  </si>
  <si>
    <t>13 (56.5%)</t>
  </si>
  <si>
    <t>10 (43.5%)</t>
  </si>
  <si>
    <t>17 (60.7%)</t>
  </si>
  <si>
    <t>11 (39.3%)</t>
  </si>
  <si>
    <t>23 (59.0%)</t>
  </si>
  <si>
    <t>16 (41.0%)</t>
  </si>
  <si>
    <t>5 (50.0%)</t>
  </si>
  <si>
    <t>AGE vs WORK TOTAL</t>
  </si>
  <si>
    <t>GRAND TOTAL (y)</t>
  </si>
  <si>
    <t>CHARACTERISTIC TRAITS</t>
  </si>
  <si>
    <t>CHR TOTAL</t>
  </si>
  <si>
    <t>HIGH/LOW(CT)</t>
  </si>
  <si>
    <t>CHR TOTAL (x1)</t>
  </si>
  <si>
    <t>WORK TOTAL (x2)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</si>
  <si>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</si>
  <si>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</si>
  <si>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</si>
  <si>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</si>
  <si>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</si>
  <si>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</si>
  <si>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</si>
  <si>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</si>
  <si>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</si>
  <si>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</si>
  <si>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</si>
  <si>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</si>
  <si>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</si>
  <si>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</si>
  <si>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</si>
  <si>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</si>
  <si>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</si>
  <si>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</si>
  <si>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</si>
  <si>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</si>
  <si>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</si>
  <si>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</si>
  <si>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</si>
  <si>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</si>
  <si>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</si>
  <si>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</si>
  <si>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</si>
  <si>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 xml:space="preserve">Predicted PERSONAL DETAILS TOTAL </t>
  </si>
  <si>
    <t>PERSONAL DETAILS TOTAL  (y)</t>
  </si>
  <si>
    <t>RATE TOTAL (x)</t>
  </si>
  <si>
    <t>REGRESSION</t>
  </si>
  <si>
    <t>SAL/GT</t>
  </si>
  <si>
    <t>&lt;1 lakh</t>
  </si>
  <si>
    <t>1 lakh - 3 lakhs</t>
  </si>
  <si>
    <t>3 lakhs - 5 lakhs</t>
  </si>
  <si>
    <t>5 lakhs - 7 lakhs</t>
  </si>
  <si>
    <t>7 lakhs&lt;</t>
  </si>
  <si>
    <t>SALARY vs GRAND TOTAL</t>
  </si>
  <si>
    <t>8 (42.1 %)</t>
  </si>
  <si>
    <t>14 (63.6 %)</t>
  </si>
  <si>
    <t>15 (62.5 %)</t>
  </si>
  <si>
    <t>13 (76.4 %)</t>
  </si>
  <si>
    <t>14 (77.7 %)</t>
  </si>
  <si>
    <t>11 (57.8 %)</t>
  </si>
  <si>
    <t>8 (36.3 %)</t>
  </si>
  <si>
    <t>9 (37.5 %)</t>
  </si>
  <si>
    <t>4 (23.5 %)</t>
  </si>
  <si>
    <t>4 (22.2 %)</t>
  </si>
  <si>
    <t>W EXP/CT</t>
  </si>
  <si>
    <t>20 +</t>
  </si>
  <si>
    <t>42 (42.0 %)</t>
  </si>
  <si>
    <t>58 (58.0 %)</t>
  </si>
  <si>
    <t>64 (64.0 %)</t>
  </si>
  <si>
    <t>36 (36.0 %)</t>
  </si>
  <si>
    <t>13 (48.1 %)</t>
  </si>
  <si>
    <t>14 (51.8 %)</t>
  </si>
  <si>
    <t>13 (52.0 %)</t>
  </si>
  <si>
    <t>12 (48.0 %)</t>
  </si>
  <si>
    <t>24 (77.4 %)</t>
  </si>
  <si>
    <t>7 (22.5 %)</t>
  </si>
  <si>
    <t>9 (52.9 %)</t>
  </si>
  <si>
    <t>8 (47.0 %)</t>
  </si>
  <si>
    <t>59 (59.0 %)</t>
  </si>
  <si>
    <t>41 (41.0 %)</t>
  </si>
  <si>
    <t>WORK EXPERIENCE vs CHARACTERISTIC TOTAL</t>
  </si>
  <si>
    <t>1-5</t>
  </si>
  <si>
    <t>6-10</t>
  </si>
  <si>
    <t>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</si>
</sst>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BF28C"/>
        <bgColor indexed="64"/>
      </patternFill>
    </fill>
    <fill>
      <patternFill patternType="solid">
        <fgColor rgb="FF8BD8FF"/>
        <bgColor indexed="64"/>
      </patternFill>
    </fill>
    <fill>
      <patternFill patternType="solid">
        <fgColor rgb="FF0073AC"/>
        <bgColor indexed="64"/>
      </patternFill>
    </fill>
    <fill>
      <patternFill patternType="solid">
        <fgColor rgb="FF249600"/>
        <bgColor indexed="64"/>
      </patternFill>
    </fill>
    <fill>
      <patternFill patternType="solid">
        <fgColor rgb="FF81DF81"/>
        <bgColor indexed="64"/>
      </patternFill>
    </fill>
    <fill>
      <patternFill patternType="solid">
        <fgColor rgb="FFC0008E"/>
        <bgColor indexed="64"/>
      </patternFill>
    </fill>
    <fill>
      <patternFill patternType="solid">
        <fgColor rgb="FFFF97E4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69FF"/>
        <bgColor indexed="64"/>
      </patternFill>
    </fill>
    <fill>
      <patternFill patternType="solid">
        <fgColor rgb="FF8200B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27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ECB7FF"/>
        <bgColor indexed="64"/>
      </patternFill>
    </fill>
    <fill>
      <patternFill patternType="solid">
        <fgColor rgb="FFD55D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A7CB"/>
        <bgColor indexed="64"/>
      </patternFill>
    </fill>
    <fill>
      <patternFill patternType="solid">
        <fgColor rgb="FFFF79A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65D7"/>
        <bgColor indexed="64"/>
      </patternFill>
    </fill>
    <fill>
      <patternFill patternType="solid">
        <fgColor rgb="FFFFB7E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33" borderId="0" xfId="0" applyFill="1"/>
    <xf numFmtId="0" fontId="0" fillId="35" borderId="10" xfId="0" applyFill="1" applyBorder="1" applyAlignment="1">
      <alignment horizontal="center"/>
    </xf>
    <xf numFmtId="0" fontId="13" fillId="36" borderId="10" xfId="0" applyFont="1" applyFill="1" applyBorder="1"/>
    <xf numFmtId="0" fontId="13" fillId="37" borderId="10" xfId="0" applyFont="1" applyFill="1" applyBorder="1"/>
    <xf numFmtId="0" fontId="0" fillId="38" borderId="10" xfId="0" applyFill="1" applyBorder="1" applyAlignment="1">
      <alignment horizontal="center"/>
    </xf>
    <xf numFmtId="0" fontId="13" fillId="39" borderId="10" xfId="0" applyFont="1" applyFill="1" applyBorder="1"/>
    <xf numFmtId="0" fontId="0" fillId="40" borderId="10" xfId="0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44" borderId="10" xfId="0" applyFill="1" applyBorder="1" applyAlignment="1">
      <alignment horizontal="left"/>
    </xf>
    <xf numFmtId="0" fontId="0" fillId="44" borderId="10" xfId="0" applyFill="1" applyBorder="1" applyAlignment="1">
      <alignment horizontal="center"/>
    </xf>
    <xf numFmtId="0" fontId="13" fillId="45" borderId="10" xfId="0" applyFont="1" applyFill="1" applyBorder="1"/>
    <xf numFmtId="0" fontId="0" fillId="48" borderId="10" xfId="0" applyFill="1" applyBorder="1"/>
    <xf numFmtId="0" fontId="0" fillId="49" borderId="10" xfId="0" applyFill="1" applyBorder="1"/>
    <xf numFmtId="0" fontId="16" fillId="47" borderId="10" xfId="0" applyFont="1" applyFill="1" applyBorder="1"/>
    <xf numFmtId="0" fontId="0" fillId="0" borderId="0" xfId="0" applyAlignment="1">
      <alignment horizontal="center"/>
    </xf>
    <xf numFmtId="0" fontId="0" fillId="51" borderId="10" xfId="0" applyFont="1" applyFill="1" applyBorder="1" applyAlignment="1">
      <alignment horizontal="center"/>
    </xf>
    <xf numFmtId="0" fontId="13" fillId="50" borderId="10" xfId="0" applyFont="1" applyFill="1" applyBorder="1"/>
    <xf numFmtId="0" fontId="13" fillId="41" borderId="10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horizontal="center"/>
    </xf>
    <xf numFmtId="0" fontId="21" fillId="52" borderId="10" xfId="0" applyFont="1" applyFill="1" applyBorder="1"/>
    <xf numFmtId="0" fontId="0" fillId="52" borderId="10" xfId="0" applyFill="1" applyBorder="1"/>
    <xf numFmtId="0" fontId="21" fillId="53" borderId="10" xfId="0" applyFont="1" applyFill="1" applyBorder="1"/>
    <xf numFmtId="0" fontId="0" fillId="53" borderId="10" xfId="0" applyFill="1" applyBorder="1"/>
    <xf numFmtId="0" fontId="0" fillId="55" borderId="10" xfId="0" applyFill="1" applyBorder="1"/>
    <xf numFmtId="0" fontId="0" fillId="56" borderId="10" xfId="0" applyFill="1" applyBorder="1"/>
    <xf numFmtId="0" fontId="16" fillId="54" borderId="10" xfId="0" applyFont="1" applyFill="1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2" fillId="0" borderId="0" xfId="0" applyFont="1"/>
    <xf numFmtId="0" fontId="24" fillId="57" borderId="10" xfId="0" applyFont="1" applyFill="1" applyBorder="1" applyAlignment="1">
      <alignment horizontal="centerContinuous"/>
    </xf>
    <xf numFmtId="0" fontId="0" fillId="58" borderId="10" xfId="0" applyFill="1" applyBorder="1" applyAlignment="1"/>
    <xf numFmtId="0" fontId="0" fillId="59" borderId="10" xfId="0" applyFill="1" applyBorder="1" applyAlignment="1"/>
    <xf numFmtId="0" fontId="20" fillId="60" borderId="10" xfId="0" applyFont="1" applyFill="1" applyBorder="1" applyAlignment="1">
      <alignment horizontal="center"/>
    </xf>
    <xf numFmtId="0" fontId="0" fillId="61" borderId="10" xfId="0" applyFill="1" applyBorder="1" applyAlignment="1"/>
    <xf numFmtId="0" fontId="0" fillId="62" borderId="10" xfId="0" applyFill="1" applyBorder="1" applyAlignment="1"/>
    <xf numFmtId="0" fontId="0" fillId="64" borderId="10" xfId="0" applyFill="1" applyBorder="1" applyAlignment="1"/>
    <xf numFmtId="0" fontId="0" fillId="65" borderId="10" xfId="0" applyFill="1" applyBorder="1" applyAlignment="1"/>
    <xf numFmtId="0" fontId="25" fillId="63" borderId="10" xfId="0" applyFont="1" applyFill="1" applyBorder="1" applyAlignment="1">
      <alignment horizontal="center"/>
    </xf>
    <xf numFmtId="0" fontId="26" fillId="60" borderId="10" xfId="0" applyFont="1" applyFill="1" applyBorder="1" applyAlignment="1">
      <alignment horizontal="center"/>
    </xf>
    <xf numFmtId="0" fontId="0" fillId="67" borderId="10" xfId="0" applyFill="1" applyBorder="1" applyAlignment="1"/>
    <xf numFmtId="0" fontId="0" fillId="68" borderId="10" xfId="0" applyFill="1" applyBorder="1" applyAlignment="1"/>
    <xf numFmtId="0" fontId="25" fillId="66" borderId="10" xfId="0" applyFont="1" applyFill="1" applyBorder="1" applyAlignment="1">
      <alignment horizontal="center"/>
    </xf>
    <xf numFmtId="0" fontId="20" fillId="69" borderId="10" xfId="0" applyFont="1" applyFill="1" applyBorder="1" applyAlignment="1">
      <alignment horizontal="center"/>
    </xf>
    <xf numFmtId="0" fontId="0" fillId="70" borderId="10" xfId="0" applyFill="1" applyBorder="1" applyAlignment="1"/>
    <xf numFmtId="0" fontId="0" fillId="71" borderId="10" xfId="0" applyFill="1" applyBorder="1" applyAlignment="1"/>
    <xf numFmtId="0" fontId="23" fillId="69" borderId="10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46" borderId="0" xfId="0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55" borderId="10" xfId="0" applyNumberFormat="1" applyFill="1" applyBorder="1" applyAlignment="1">
      <alignment vertical="center"/>
    </xf>
    <xf numFmtId="49" fontId="0" fillId="56" borderId="10" xfId="0" applyNumberFormat="1" applyFill="1" applyBorder="1"/>
    <xf numFmtId="49" fontId="0" fillId="55" borderId="10" xfId="0" applyNumberFormat="1" applyFill="1" applyBorder="1"/>
    <xf numFmtId="0" fontId="18" fillId="34" borderId="11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9" fillId="43" borderId="10" xfId="0" applyFont="1" applyFill="1" applyBorder="1" applyAlignment="1">
      <alignment horizontal="center" vertical="center"/>
    </xf>
    <xf numFmtId="0" fontId="16" fillId="4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EC"/>
      <color rgb="FFFF65D7"/>
      <color rgb="FFCC0099"/>
      <color rgb="FFFF7575"/>
      <color rgb="FFFFB7B7"/>
      <color rgb="FFFF0000"/>
      <color rgb="FFEBF28C"/>
      <color rgb="FFFF79AF"/>
      <color rgb="FFFFA7CB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CHARACTERISTIC TRAIT TOTAL vs WORK PLACE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Correlation!$B$2</c:f>
              <c:strCache>
                <c:ptCount val="1"/>
                <c:pt idx="0">
                  <c:v>CHR TOTAL (x1)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Correlation!$A$3:$A$102</c:f>
              <c:numCache>
                <c:formatCode>General</c:formatCode>
                <c:ptCount val="100"/>
                <c:pt idx="0">
                  <c:v>144</c:v>
                </c:pt>
                <c:pt idx="1">
                  <c:v>116</c:v>
                </c:pt>
                <c:pt idx="2">
                  <c:v>105</c:v>
                </c:pt>
                <c:pt idx="3">
                  <c:v>113</c:v>
                </c:pt>
                <c:pt idx="4">
                  <c:v>123</c:v>
                </c:pt>
                <c:pt idx="5">
                  <c:v>127</c:v>
                </c:pt>
                <c:pt idx="6">
                  <c:v>131</c:v>
                </c:pt>
                <c:pt idx="7">
                  <c:v>118</c:v>
                </c:pt>
                <c:pt idx="8">
                  <c:v>144</c:v>
                </c:pt>
                <c:pt idx="9">
                  <c:v>124</c:v>
                </c:pt>
                <c:pt idx="10">
                  <c:v>135</c:v>
                </c:pt>
                <c:pt idx="11">
                  <c:v>139</c:v>
                </c:pt>
                <c:pt idx="12">
                  <c:v>133</c:v>
                </c:pt>
                <c:pt idx="13">
                  <c:v>128</c:v>
                </c:pt>
                <c:pt idx="14">
                  <c:v>98</c:v>
                </c:pt>
                <c:pt idx="15">
                  <c:v>89</c:v>
                </c:pt>
                <c:pt idx="16">
                  <c:v>143</c:v>
                </c:pt>
                <c:pt idx="17">
                  <c:v>99</c:v>
                </c:pt>
                <c:pt idx="18">
                  <c:v>130</c:v>
                </c:pt>
                <c:pt idx="19">
                  <c:v>128</c:v>
                </c:pt>
                <c:pt idx="20">
                  <c:v>139</c:v>
                </c:pt>
                <c:pt idx="21">
                  <c:v>128</c:v>
                </c:pt>
                <c:pt idx="22">
                  <c:v>133</c:v>
                </c:pt>
                <c:pt idx="23">
                  <c:v>113</c:v>
                </c:pt>
                <c:pt idx="24">
                  <c:v>131</c:v>
                </c:pt>
                <c:pt idx="25">
                  <c:v>127</c:v>
                </c:pt>
                <c:pt idx="26">
                  <c:v>111</c:v>
                </c:pt>
                <c:pt idx="27">
                  <c:v>128</c:v>
                </c:pt>
                <c:pt idx="28">
                  <c:v>127</c:v>
                </c:pt>
                <c:pt idx="29">
                  <c:v>151</c:v>
                </c:pt>
                <c:pt idx="30">
                  <c:v>109</c:v>
                </c:pt>
                <c:pt idx="31">
                  <c:v>100</c:v>
                </c:pt>
                <c:pt idx="32">
                  <c:v>130</c:v>
                </c:pt>
                <c:pt idx="33">
                  <c:v>130</c:v>
                </c:pt>
                <c:pt idx="34">
                  <c:v>134</c:v>
                </c:pt>
                <c:pt idx="35">
                  <c:v>128</c:v>
                </c:pt>
                <c:pt idx="36">
                  <c:v>98</c:v>
                </c:pt>
                <c:pt idx="37">
                  <c:v>131</c:v>
                </c:pt>
                <c:pt idx="38">
                  <c:v>115</c:v>
                </c:pt>
                <c:pt idx="39">
                  <c:v>147</c:v>
                </c:pt>
                <c:pt idx="40">
                  <c:v>90</c:v>
                </c:pt>
                <c:pt idx="41">
                  <c:v>110</c:v>
                </c:pt>
                <c:pt idx="42">
                  <c:v>90</c:v>
                </c:pt>
                <c:pt idx="43">
                  <c:v>127</c:v>
                </c:pt>
                <c:pt idx="44">
                  <c:v>136</c:v>
                </c:pt>
                <c:pt idx="45">
                  <c:v>97</c:v>
                </c:pt>
                <c:pt idx="46">
                  <c:v>140</c:v>
                </c:pt>
                <c:pt idx="47">
                  <c:v>113</c:v>
                </c:pt>
                <c:pt idx="48">
                  <c:v>124</c:v>
                </c:pt>
                <c:pt idx="49">
                  <c:v>135</c:v>
                </c:pt>
                <c:pt idx="50">
                  <c:v>131</c:v>
                </c:pt>
                <c:pt idx="51">
                  <c:v>141</c:v>
                </c:pt>
                <c:pt idx="52">
                  <c:v>138</c:v>
                </c:pt>
                <c:pt idx="53">
                  <c:v>100</c:v>
                </c:pt>
                <c:pt idx="54">
                  <c:v>112</c:v>
                </c:pt>
                <c:pt idx="55">
                  <c:v>140</c:v>
                </c:pt>
                <c:pt idx="56">
                  <c:v>110</c:v>
                </c:pt>
                <c:pt idx="57">
                  <c:v>101</c:v>
                </c:pt>
                <c:pt idx="58">
                  <c:v>135</c:v>
                </c:pt>
                <c:pt idx="59">
                  <c:v>107</c:v>
                </c:pt>
                <c:pt idx="60">
                  <c:v>130</c:v>
                </c:pt>
                <c:pt idx="61">
                  <c:v>136</c:v>
                </c:pt>
                <c:pt idx="62">
                  <c:v>119</c:v>
                </c:pt>
                <c:pt idx="63">
                  <c:v>123</c:v>
                </c:pt>
                <c:pt idx="64">
                  <c:v>99</c:v>
                </c:pt>
                <c:pt idx="65">
                  <c:v>134</c:v>
                </c:pt>
                <c:pt idx="66">
                  <c:v>110</c:v>
                </c:pt>
                <c:pt idx="67">
                  <c:v>94</c:v>
                </c:pt>
                <c:pt idx="68">
                  <c:v>117</c:v>
                </c:pt>
                <c:pt idx="69">
                  <c:v>130</c:v>
                </c:pt>
                <c:pt idx="70">
                  <c:v>123</c:v>
                </c:pt>
                <c:pt idx="71">
                  <c:v>131</c:v>
                </c:pt>
                <c:pt idx="72">
                  <c:v>125</c:v>
                </c:pt>
                <c:pt idx="73">
                  <c:v>94</c:v>
                </c:pt>
                <c:pt idx="74">
                  <c:v>120</c:v>
                </c:pt>
                <c:pt idx="75">
                  <c:v>110</c:v>
                </c:pt>
                <c:pt idx="76">
                  <c:v>135</c:v>
                </c:pt>
                <c:pt idx="77">
                  <c:v>103</c:v>
                </c:pt>
                <c:pt idx="78">
                  <c:v>127</c:v>
                </c:pt>
                <c:pt idx="79">
                  <c:v>125</c:v>
                </c:pt>
                <c:pt idx="80">
                  <c:v>128</c:v>
                </c:pt>
                <c:pt idx="81">
                  <c:v>128</c:v>
                </c:pt>
                <c:pt idx="82">
                  <c:v>124</c:v>
                </c:pt>
                <c:pt idx="83">
                  <c:v>122</c:v>
                </c:pt>
                <c:pt idx="84">
                  <c:v>125</c:v>
                </c:pt>
                <c:pt idx="85">
                  <c:v>130</c:v>
                </c:pt>
                <c:pt idx="86">
                  <c:v>134</c:v>
                </c:pt>
                <c:pt idx="87">
                  <c:v>137</c:v>
                </c:pt>
                <c:pt idx="88">
                  <c:v>148</c:v>
                </c:pt>
                <c:pt idx="89">
                  <c:v>115</c:v>
                </c:pt>
                <c:pt idx="90">
                  <c:v>126</c:v>
                </c:pt>
                <c:pt idx="91">
                  <c:v>110</c:v>
                </c:pt>
                <c:pt idx="92">
                  <c:v>142</c:v>
                </c:pt>
                <c:pt idx="93">
                  <c:v>135</c:v>
                </c:pt>
                <c:pt idx="94">
                  <c:v>149</c:v>
                </c:pt>
                <c:pt idx="95">
                  <c:v>129</c:v>
                </c:pt>
                <c:pt idx="96">
                  <c:v>69</c:v>
                </c:pt>
                <c:pt idx="97">
                  <c:v>127</c:v>
                </c:pt>
                <c:pt idx="98">
                  <c:v>115</c:v>
                </c:pt>
                <c:pt idx="99">
                  <c:v>134</c:v>
                </c:pt>
              </c:numCache>
            </c:numRef>
          </c:xVal>
          <c:yVal>
            <c:numRef>
              <c:f>Correlation!$B$3:$B$102</c:f>
              <c:numCache>
                <c:formatCode>General</c:formatCode>
                <c:ptCount val="100"/>
                <c:pt idx="0">
                  <c:v>31</c:v>
                </c:pt>
                <c:pt idx="1">
                  <c:v>26</c:v>
                </c:pt>
                <c:pt idx="2">
                  <c:v>20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27</c:v>
                </c:pt>
                <c:pt idx="7">
                  <c:v>23</c:v>
                </c:pt>
                <c:pt idx="8">
                  <c:v>29</c:v>
                </c:pt>
                <c:pt idx="9">
                  <c:v>26</c:v>
                </c:pt>
                <c:pt idx="10">
                  <c:v>30</c:v>
                </c:pt>
                <c:pt idx="11">
                  <c:v>30</c:v>
                </c:pt>
                <c:pt idx="12">
                  <c:v>23</c:v>
                </c:pt>
                <c:pt idx="13">
                  <c:v>18</c:v>
                </c:pt>
                <c:pt idx="14">
                  <c:v>9</c:v>
                </c:pt>
                <c:pt idx="15">
                  <c:v>18</c:v>
                </c:pt>
                <c:pt idx="16">
                  <c:v>29</c:v>
                </c:pt>
                <c:pt idx="17">
                  <c:v>21</c:v>
                </c:pt>
                <c:pt idx="18">
                  <c:v>25</c:v>
                </c:pt>
                <c:pt idx="19">
                  <c:v>26</c:v>
                </c:pt>
                <c:pt idx="20">
                  <c:v>35</c:v>
                </c:pt>
                <c:pt idx="21">
                  <c:v>32</c:v>
                </c:pt>
                <c:pt idx="22">
                  <c:v>21</c:v>
                </c:pt>
                <c:pt idx="23">
                  <c:v>26</c:v>
                </c:pt>
                <c:pt idx="24">
                  <c:v>30</c:v>
                </c:pt>
                <c:pt idx="25">
                  <c:v>24</c:v>
                </c:pt>
                <c:pt idx="26">
                  <c:v>25</c:v>
                </c:pt>
                <c:pt idx="27">
                  <c:v>29</c:v>
                </c:pt>
                <c:pt idx="28">
                  <c:v>24</c:v>
                </c:pt>
                <c:pt idx="29">
                  <c:v>31</c:v>
                </c:pt>
                <c:pt idx="30">
                  <c:v>25</c:v>
                </c:pt>
                <c:pt idx="31">
                  <c:v>29</c:v>
                </c:pt>
                <c:pt idx="32">
                  <c:v>31</c:v>
                </c:pt>
                <c:pt idx="33">
                  <c:v>31</c:v>
                </c:pt>
                <c:pt idx="34">
                  <c:v>27</c:v>
                </c:pt>
                <c:pt idx="35">
                  <c:v>26</c:v>
                </c:pt>
                <c:pt idx="36">
                  <c:v>24</c:v>
                </c:pt>
                <c:pt idx="37">
                  <c:v>33</c:v>
                </c:pt>
                <c:pt idx="38">
                  <c:v>26</c:v>
                </c:pt>
                <c:pt idx="39">
                  <c:v>31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25</c:v>
                </c:pt>
                <c:pt idx="44">
                  <c:v>33</c:v>
                </c:pt>
                <c:pt idx="45">
                  <c:v>27</c:v>
                </c:pt>
                <c:pt idx="46">
                  <c:v>25</c:v>
                </c:pt>
                <c:pt idx="47">
                  <c:v>26</c:v>
                </c:pt>
                <c:pt idx="48">
                  <c:v>33</c:v>
                </c:pt>
                <c:pt idx="49">
                  <c:v>26</c:v>
                </c:pt>
                <c:pt idx="50">
                  <c:v>32</c:v>
                </c:pt>
                <c:pt idx="51">
                  <c:v>34</c:v>
                </c:pt>
                <c:pt idx="52">
                  <c:v>28</c:v>
                </c:pt>
                <c:pt idx="53">
                  <c:v>30</c:v>
                </c:pt>
                <c:pt idx="54">
                  <c:v>27</c:v>
                </c:pt>
                <c:pt idx="55">
                  <c:v>28</c:v>
                </c:pt>
                <c:pt idx="56">
                  <c:v>26</c:v>
                </c:pt>
                <c:pt idx="57">
                  <c:v>27</c:v>
                </c:pt>
                <c:pt idx="58">
                  <c:v>31</c:v>
                </c:pt>
                <c:pt idx="59">
                  <c:v>20</c:v>
                </c:pt>
                <c:pt idx="60">
                  <c:v>28</c:v>
                </c:pt>
                <c:pt idx="61">
                  <c:v>31</c:v>
                </c:pt>
                <c:pt idx="62">
                  <c:v>31</c:v>
                </c:pt>
                <c:pt idx="63">
                  <c:v>26</c:v>
                </c:pt>
                <c:pt idx="64">
                  <c:v>28</c:v>
                </c:pt>
                <c:pt idx="65">
                  <c:v>27</c:v>
                </c:pt>
                <c:pt idx="66">
                  <c:v>20</c:v>
                </c:pt>
                <c:pt idx="67">
                  <c:v>23</c:v>
                </c:pt>
                <c:pt idx="68">
                  <c:v>26</c:v>
                </c:pt>
                <c:pt idx="69">
                  <c:v>20</c:v>
                </c:pt>
                <c:pt idx="70">
                  <c:v>28</c:v>
                </c:pt>
                <c:pt idx="71">
                  <c:v>24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29</c:v>
                </c:pt>
                <c:pt idx="79">
                  <c:v>22</c:v>
                </c:pt>
                <c:pt idx="80">
                  <c:v>21</c:v>
                </c:pt>
                <c:pt idx="81">
                  <c:v>27</c:v>
                </c:pt>
                <c:pt idx="82">
                  <c:v>29</c:v>
                </c:pt>
                <c:pt idx="83">
                  <c:v>25</c:v>
                </c:pt>
                <c:pt idx="84">
                  <c:v>25</c:v>
                </c:pt>
                <c:pt idx="85">
                  <c:v>23</c:v>
                </c:pt>
                <c:pt idx="86">
                  <c:v>31</c:v>
                </c:pt>
                <c:pt idx="87">
                  <c:v>32</c:v>
                </c:pt>
                <c:pt idx="88">
                  <c:v>34</c:v>
                </c:pt>
                <c:pt idx="89">
                  <c:v>25</c:v>
                </c:pt>
                <c:pt idx="90">
                  <c:v>25</c:v>
                </c:pt>
                <c:pt idx="91">
                  <c:v>19</c:v>
                </c:pt>
                <c:pt idx="92">
                  <c:v>33</c:v>
                </c:pt>
                <c:pt idx="93">
                  <c:v>31</c:v>
                </c:pt>
                <c:pt idx="94">
                  <c:v>35</c:v>
                </c:pt>
                <c:pt idx="95">
                  <c:v>26</c:v>
                </c:pt>
                <c:pt idx="96">
                  <c:v>19</c:v>
                </c:pt>
                <c:pt idx="97">
                  <c:v>26</c:v>
                </c:pt>
                <c:pt idx="98">
                  <c:v>27</c:v>
                </c:pt>
                <c:pt idx="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B-4B90-8F9C-59EE19C69A7E}"/>
            </c:ext>
          </c:extLst>
        </c:ser>
        <c:ser>
          <c:idx val="1"/>
          <c:order val="1"/>
          <c:tx>
            <c:strRef>
              <c:f>Correlation!$C$2</c:f>
              <c:strCache>
                <c:ptCount val="1"/>
                <c:pt idx="0">
                  <c:v>WORK TOTAL (x2)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Correlation!$A$3:$A$102</c:f>
              <c:numCache>
                <c:formatCode>General</c:formatCode>
                <c:ptCount val="100"/>
                <c:pt idx="0">
                  <c:v>144</c:v>
                </c:pt>
                <c:pt idx="1">
                  <c:v>116</c:v>
                </c:pt>
                <c:pt idx="2">
                  <c:v>105</c:v>
                </c:pt>
                <c:pt idx="3">
                  <c:v>113</c:v>
                </c:pt>
                <c:pt idx="4">
                  <c:v>123</c:v>
                </c:pt>
                <c:pt idx="5">
                  <c:v>127</c:v>
                </c:pt>
                <c:pt idx="6">
                  <c:v>131</c:v>
                </c:pt>
                <c:pt idx="7">
                  <c:v>118</c:v>
                </c:pt>
                <c:pt idx="8">
                  <c:v>144</c:v>
                </c:pt>
                <c:pt idx="9">
                  <c:v>124</c:v>
                </c:pt>
                <c:pt idx="10">
                  <c:v>135</c:v>
                </c:pt>
                <c:pt idx="11">
                  <c:v>139</c:v>
                </c:pt>
                <c:pt idx="12">
                  <c:v>133</c:v>
                </c:pt>
                <c:pt idx="13">
                  <c:v>128</c:v>
                </c:pt>
                <c:pt idx="14">
                  <c:v>98</c:v>
                </c:pt>
                <c:pt idx="15">
                  <c:v>89</c:v>
                </c:pt>
                <c:pt idx="16">
                  <c:v>143</c:v>
                </c:pt>
                <c:pt idx="17">
                  <c:v>99</c:v>
                </c:pt>
                <c:pt idx="18">
                  <c:v>130</c:v>
                </c:pt>
                <c:pt idx="19">
                  <c:v>128</c:v>
                </c:pt>
                <c:pt idx="20">
                  <c:v>139</c:v>
                </c:pt>
                <c:pt idx="21">
                  <c:v>128</c:v>
                </c:pt>
                <c:pt idx="22">
                  <c:v>133</c:v>
                </c:pt>
                <c:pt idx="23">
                  <c:v>113</c:v>
                </c:pt>
                <c:pt idx="24">
                  <c:v>131</c:v>
                </c:pt>
                <c:pt idx="25">
                  <c:v>127</c:v>
                </c:pt>
                <c:pt idx="26">
                  <c:v>111</c:v>
                </c:pt>
                <c:pt idx="27">
                  <c:v>128</c:v>
                </c:pt>
                <c:pt idx="28">
                  <c:v>127</c:v>
                </c:pt>
                <c:pt idx="29">
                  <c:v>151</c:v>
                </c:pt>
                <c:pt idx="30">
                  <c:v>109</c:v>
                </c:pt>
                <c:pt idx="31">
                  <c:v>100</c:v>
                </c:pt>
                <c:pt idx="32">
                  <c:v>130</c:v>
                </c:pt>
                <c:pt idx="33">
                  <c:v>130</c:v>
                </c:pt>
                <c:pt idx="34">
                  <c:v>134</c:v>
                </c:pt>
                <c:pt idx="35">
                  <c:v>128</c:v>
                </c:pt>
                <c:pt idx="36">
                  <c:v>98</c:v>
                </c:pt>
                <c:pt idx="37">
                  <c:v>131</c:v>
                </c:pt>
                <c:pt idx="38">
                  <c:v>115</c:v>
                </c:pt>
                <c:pt idx="39">
                  <c:v>147</c:v>
                </c:pt>
                <c:pt idx="40">
                  <c:v>90</c:v>
                </c:pt>
                <c:pt idx="41">
                  <c:v>110</c:v>
                </c:pt>
                <c:pt idx="42">
                  <c:v>90</c:v>
                </c:pt>
                <c:pt idx="43">
                  <c:v>127</c:v>
                </c:pt>
                <c:pt idx="44">
                  <c:v>136</c:v>
                </c:pt>
                <c:pt idx="45">
                  <c:v>97</c:v>
                </c:pt>
                <c:pt idx="46">
                  <c:v>140</c:v>
                </c:pt>
                <c:pt idx="47">
                  <c:v>113</c:v>
                </c:pt>
                <c:pt idx="48">
                  <c:v>124</c:v>
                </c:pt>
                <c:pt idx="49">
                  <c:v>135</c:v>
                </c:pt>
                <c:pt idx="50">
                  <c:v>131</c:v>
                </c:pt>
                <c:pt idx="51">
                  <c:v>141</c:v>
                </c:pt>
                <c:pt idx="52">
                  <c:v>138</c:v>
                </c:pt>
                <c:pt idx="53">
                  <c:v>100</c:v>
                </c:pt>
                <c:pt idx="54">
                  <c:v>112</c:v>
                </c:pt>
                <c:pt idx="55">
                  <c:v>140</c:v>
                </c:pt>
                <c:pt idx="56">
                  <c:v>110</c:v>
                </c:pt>
                <c:pt idx="57">
                  <c:v>101</c:v>
                </c:pt>
                <c:pt idx="58">
                  <c:v>135</c:v>
                </c:pt>
                <c:pt idx="59">
                  <c:v>107</c:v>
                </c:pt>
                <c:pt idx="60">
                  <c:v>130</c:v>
                </c:pt>
                <c:pt idx="61">
                  <c:v>136</c:v>
                </c:pt>
                <c:pt idx="62">
                  <c:v>119</c:v>
                </c:pt>
                <c:pt idx="63">
                  <c:v>123</c:v>
                </c:pt>
                <c:pt idx="64">
                  <c:v>99</c:v>
                </c:pt>
                <c:pt idx="65">
                  <c:v>134</c:v>
                </c:pt>
                <c:pt idx="66">
                  <c:v>110</c:v>
                </c:pt>
                <c:pt idx="67">
                  <c:v>94</c:v>
                </c:pt>
                <c:pt idx="68">
                  <c:v>117</c:v>
                </c:pt>
                <c:pt idx="69">
                  <c:v>130</c:v>
                </c:pt>
                <c:pt idx="70">
                  <c:v>123</c:v>
                </c:pt>
                <c:pt idx="71">
                  <c:v>131</c:v>
                </c:pt>
                <c:pt idx="72">
                  <c:v>125</c:v>
                </c:pt>
                <c:pt idx="73">
                  <c:v>94</c:v>
                </c:pt>
                <c:pt idx="74">
                  <c:v>120</c:v>
                </c:pt>
                <c:pt idx="75">
                  <c:v>110</c:v>
                </c:pt>
                <c:pt idx="76">
                  <c:v>135</c:v>
                </c:pt>
                <c:pt idx="77">
                  <c:v>103</c:v>
                </c:pt>
                <c:pt idx="78">
                  <c:v>127</c:v>
                </c:pt>
                <c:pt idx="79">
                  <c:v>125</c:v>
                </c:pt>
                <c:pt idx="80">
                  <c:v>128</c:v>
                </c:pt>
                <c:pt idx="81">
                  <c:v>128</c:v>
                </c:pt>
                <c:pt idx="82">
                  <c:v>124</c:v>
                </c:pt>
                <c:pt idx="83">
                  <c:v>122</c:v>
                </c:pt>
                <c:pt idx="84">
                  <c:v>125</c:v>
                </c:pt>
                <c:pt idx="85">
                  <c:v>130</c:v>
                </c:pt>
                <c:pt idx="86">
                  <c:v>134</c:v>
                </c:pt>
                <c:pt idx="87">
                  <c:v>137</c:v>
                </c:pt>
                <c:pt idx="88">
                  <c:v>148</c:v>
                </c:pt>
                <c:pt idx="89">
                  <c:v>115</c:v>
                </c:pt>
                <c:pt idx="90">
                  <c:v>126</c:v>
                </c:pt>
                <c:pt idx="91">
                  <c:v>110</c:v>
                </c:pt>
                <c:pt idx="92">
                  <c:v>142</c:v>
                </c:pt>
                <c:pt idx="93">
                  <c:v>135</c:v>
                </c:pt>
                <c:pt idx="94">
                  <c:v>149</c:v>
                </c:pt>
                <c:pt idx="95">
                  <c:v>129</c:v>
                </c:pt>
                <c:pt idx="96">
                  <c:v>69</c:v>
                </c:pt>
                <c:pt idx="97">
                  <c:v>127</c:v>
                </c:pt>
                <c:pt idx="98">
                  <c:v>115</c:v>
                </c:pt>
                <c:pt idx="99">
                  <c:v>134</c:v>
                </c:pt>
              </c:numCache>
            </c:numRef>
          </c:xVal>
          <c:yVal>
            <c:numRef>
              <c:f>Correlation!$C$3:$C$102</c:f>
              <c:numCache>
                <c:formatCode>General</c:formatCode>
                <c:ptCount val="100"/>
                <c:pt idx="0">
                  <c:v>51</c:v>
                </c:pt>
                <c:pt idx="1">
                  <c:v>45</c:v>
                </c:pt>
                <c:pt idx="2">
                  <c:v>49</c:v>
                </c:pt>
                <c:pt idx="3">
                  <c:v>41</c:v>
                </c:pt>
                <c:pt idx="4">
                  <c:v>52</c:v>
                </c:pt>
                <c:pt idx="5">
                  <c:v>46</c:v>
                </c:pt>
                <c:pt idx="6">
                  <c:v>45</c:v>
                </c:pt>
                <c:pt idx="7">
                  <c:v>45</c:v>
                </c:pt>
                <c:pt idx="8">
                  <c:v>48</c:v>
                </c:pt>
                <c:pt idx="9">
                  <c:v>47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47</c:v>
                </c:pt>
                <c:pt idx="14">
                  <c:v>34</c:v>
                </c:pt>
                <c:pt idx="15">
                  <c:v>38</c:v>
                </c:pt>
                <c:pt idx="16">
                  <c:v>50</c:v>
                </c:pt>
                <c:pt idx="17">
                  <c:v>40</c:v>
                </c:pt>
                <c:pt idx="18">
                  <c:v>54</c:v>
                </c:pt>
                <c:pt idx="19">
                  <c:v>51</c:v>
                </c:pt>
                <c:pt idx="20">
                  <c:v>43</c:v>
                </c:pt>
                <c:pt idx="21">
                  <c:v>53</c:v>
                </c:pt>
                <c:pt idx="22">
                  <c:v>52</c:v>
                </c:pt>
                <c:pt idx="23">
                  <c:v>41</c:v>
                </c:pt>
                <c:pt idx="24">
                  <c:v>58</c:v>
                </c:pt>
                <c:pt idx="25">
                  <c:v>49</c:v>
                </c:pt>
                <c:pt idx="26">
                  <c:v>51</c:v>
                </c:pt>
                <c:pt idx="27">
                  <c:v>47</c:v>
                </c:pt>
                <c:pt idx="28">
                  <c:v>42</c:v>
                </c:pt>
                <c:pt idx="29">
                  <c:v>55</c:v>
                </c:pt>
                <c:pt idx="30">
                  <c:v>49</c:v>
                </c:pt>
                <c:pt idx="31">
                  <c:v>34</c:v>
                </c:pt>
                <c:pt idx="32">
                  <c:v>47</c:v>
                </c:pt>
                <c:pt idx="33">
                  <c:v>54</c:v>
                </c:pt>
                <c:pt idx="34">
                  <c:v>49</c:v>
                </c:pt>
                <c:pt idx="35">
                  <c:v>51</c:v>
                </c:pt>
                <c:pt idx="36">
                  <c:v>39</c:v>
                </c:pt>
                <c:pt idx="37">
                  <c:v>55</c:v>
                </c:pt>
                <c:pt idx="38">
                  <c:v>41</c:v>
                </c:pt>
                <c:pt idx="39">
                  <c:v>49</c:v>
                </c:pt>
                <c:pt idx="40">
                  <c:v>27</c:v>
                </c:pt>
                <c:pt idx="41">
                  <c:v>41</c:v>
                </c:pt>
                <c:pt idx="42">
                  <c:v>39</c:v>
                </c:pt>
                <c:pt idx="43">
                  <c:v>42</c:v>
                </c:pt>
                <c:pt idx="44">
                  <c:v>48</c:v>
                </c:pt>
                <c:pt idx="45">
                  <c:v>31</c:v>
                </c:pt>
                <c:pt idx="46">
                  <c:v>50</c:v>
                </c:pt>
                <c:pt idx="47">
                  <c:v>46</c:v>
                </c:pt>
                <c:pt idx="48">
                  <c:v>42</c:v>
                </c:pt>
                <c:pt idx="49">
                  <c:v>55</c:v>
                </c:pt>
                <c:pt idx="50">
                  <c:v>45</c:v>
                </c:pt>
                <c:pt idx="51">
                  <c:v>53</c:v>
                </c:pt>
                <c:pt idx="52">
                  <c:v>52</c:v>
                </c:pt>
                <c:pt idx="53">
                  <c:v>44</c:v>
                </c:pt>
                <c:pt idx="54">
                  <c:v>40</c:v>
                </c:pt>
                <c:pt idx="55">
                  <c:v>44</c:v>
                </c:pt>
                <c:pt idx="56">
                  <c:v>47</c:v>
                </c:pt>
                <c:pt idx="57">
                  <c:v>40</c:v>
                </c:pt>
                <c:pt idx="58">
                  <c:v>50</c:v>
                </c:pt>
                <c:pt idx="59">
                  <c:v>48</c:v>
                </c:pt>
                <c:pt idx="60">
                  <c:v>48</c:v>
                </c:pt>
                <c:pt idx="61">
                  <c:v>44</c:v>
                </c:pt>
                <c:pt idx="62">
                  <c:v>49</c:v>
                </c:pt>
                <c:pt idx="63">
                  <c:v>45</c:v>
                </c:pt>
                <c:pt idx="64">
                  <c:v>37</c:v>
                </c:pt>
                <c:pt idx="65">
                  <c:v>44</c:v>
                </c:pt>
                <c:pt idx="66">
                  <c:v>48</c:v>
                </c:pt>
                <c:pt idx="67">
                  <c:v>41</c:v>
                </c:pt>
                <c:pt idx="68">
                  <c:v>45</c:v>
                </c:pt>
                <c:pt idx="69">
                  <c:v>52</c:v>
                </c:pt>
                <c:pt idx="70">
                  <c:v>48</c:v>
                </c:pt>
                <c:pt idx="71">
                  <c:v>51</c:v>
                </c:pt>
                <c:pt idx="72">
                  <c:v>47</c:v>
                </c:pt>
                <c:pt idx="73">
                  <c:v>32</c:v>
                </c:pt>
                <c:pt idx="74">
                  <c:v>40</c:v>
                </c:pt>
                <c:pt idx="75">
                  <c:v>41</c:v>
                </c:pt>
                <c:pt idx="76">
                  <c:v>52</c:v>
                </c:pt>
                <c:pt idx="77">
                  <c:v>41</c:v>
                </c:pt>
                <c:pt idx="78">
                  <c:v>48</c:v>
                </c:pt>
                <c:pt idx="79">
                  <c:v>46</c:v>
                </c:pt>
                <c:pt idx="80">
                  <c:v>49</c:v>
                </c:pt>
                <c:pt idx="81">
                  <c:v>43</c:v>
                </c:pt>
                <c:pt idx="82">
                  <c:v>48</c:v>
                </c:pt>
                <c:pt idx="83">
                  <c:v>47</c:v>
                </c:pt>
                <c:pt idx="84">
                  <c:v>45</c:v>
                </c:pt>
                <c:pt idx="85">
                  <c:v>48</c:v>
                </c:pt>
                <c:pt idx="86">
                  <c:v>46</c:v>
                </c:pt>
                <c:pt idx="87">
                  <c:v>46</c:v>
                </c:pt>
                <c:pt idx="88">
                  <c:v>53</c:v>
                </c:pt>
                <c:pt idx="89">
                  <c:v>45</c:v>
                </c:pt>
                <c:pt idx="90">
                  <c:v>49</c:v>
                </c:pt>
                <c:pt idx="91">
                  <c:v>45</c:v>
                </c:pt>
                <c:pt idx="92">
                  <c:v>46</c:v>
                </c:pt>
                <c:pt idx="93">
                  <c:v>55</c:v>
                </c:pt>
                <c:pt idx="94">
                  <c:v>49</c:v>
                </c:pt>
                <c:pt idx="95">
                  <c:v>50</c:v>
                </c:pt>
                <c:pt idx="96">
                  <c:v>22</c:v>
                </c:pt>
                <c:pt idx="97">
                  <c:v>48</c:v>
                </c:pt>
                <c:pt idx="98">
                  <c:v>50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B-4B90-8F9C-59EE19C6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24608"/>
        <c:axId val="719828768"/>
      </c:scatterChart>
      <c:valAx>
        <c:axId val="7198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28768"/>
        <c:crosses val="autoZero"/>
        <c:crossBetween val="midCat"/>
      </c:valAx>
      <c:valAx>
        <c:axId val="719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2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RATE TOTAL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Regression!$B$3:$B$102</c:f>
              <c:numCache>
                <c:formatCode>General</c:formatCode>
                <c:ptCount val="100"/>
                <c:pt idx="0">
                  <c:v>62</c:v>
                </c:pt>
                <c:pt idx="1">
                  <c:v>45</c:v>
                </c:pt>
                <c:pt idx="2">
                  <c:v>36</c:v>
                </c:pt>
                <c:pt idx="3">
                  <c:v>45</c:v>
                </c:pt>
                <c:pt idx="4">
                  <c:v>46</c:v>
                </c:pt>
                <c:pt idx="5">
                  <c:v>58</c:v>
                </c:pt>
                <c:pt idx="6">
                  <c:v>59</c:v>
                </c:pt>
                <c:pt idx="7">
                  <c:v>50</c:v>
                </c:pt>
                <c:pt idx="8">
                  <c:v>67</c:v>
                </c:pt>
                <c:pt idx="9">
                  <c:v>51</c:v>
                </c:pt>
                <c:pt idx="10">
                  <c:v>55</c:v>
                </c:pt>
                <c:pt idx="11">
                  <c:v>64</c:v>
                </c:pt>
                <c:pt idx="12">
                  <c:v>65</c:v>
                </c:pt>
                <c:pt idx="13">
                  <c:v>63</c:v>
                </c:pt>
                <c:pt idx="14">
                  <c:v>55</c:v>
                </c:pt>
                <c:pt idx="15">
                  <c:v>33</c:v>
                </c:pt>
                <c:pt idx="16">
                  <c:v>64</c:v>
                </c:pt>
                <c:pt idx="17">
                  <c:v>38</c:v>
                </c:pt>
                <c:pt idx="18">
                  <c:v>51</c:v>
                </c:pt>
                <c:pt idx="19">
                  <c:v>51</c:v>
                </c:pt>
                <c:pt idx="20">
                  <c:v>61</c:v>
                </c:pt>
                <c:pt idx="21">
                  <c:v>43</c:v>
                </c:pt>
                <c:pt idx="22">
                  <c:v>60</c:v>
                </c:pt>
                <c:pt idx="23">
                  <c:v>46</c:v>
                </c:pt>
                <c:pt idx="24">
                  <c:v>43</c:v>
                </c:pt>
                <c:pt idx="25">
                  <c:v>54</c:v>
                </c:pt>
                <c:pt idx="26">
                  <c:v>35</c:v>
                </c:pt>
                <c:pt idx="27">
                  <c:v>52</c:v>
                </c:pt>
                <c:pt idx="28">
                  <c:v>61</c:v>
                </c:pt>
                <c:pt idx="29">
                  <c:v>65</c:v>
                </c:pt>
                <c:pt idx="30">
                  <c:v>35</c:v>
                </c:pt>
                <c:pt idx="31">
                  <c:v>37</c:v>
                </c:pt>
                <c:pt idx="32">
                  <c:v>52</c:v>
                </c:pt>
                <c:pt idx="33">
                  <c:v>45</c:v>
                </c:pt>
                <c:pt idx="34">
                  <c:v>58</c:v>
                </c:pt>
                <c:pt idx="35">
                  <c:v>51</c:v>
                </c:pt>
                <c:pt idx="36">
                  <c:v>35</c:v>
                </c:pt>
                <c:pt idx="37">
                  <c:v>43</c:v>
                </c:pt>
                <c:pt idx="38">
                  <c:v>48</c:v>
                </c:pt>
                <c:pt idx="39">
                  <c:v>67</c:v>
                </c:pt>
                <c:pt idx="40">
                  <c:v>40</c:v>
                </c:pt>
                <c:pt idx="41">
                  <c:v>47</c:v>
                </c:pt>
                <c:pt idx="42">
                  <c:v>28</c:v>
                </c:pt>
                <c:pt idx="43">
                  <c:v>60</c:v>
                </c:pt>
                <c:pt idx="44">
                  <c:v>55</c:v>
                </c:pt>
                <c:pt idx="45">
                  <c:v>39</c:v>
                </c:pt>
                <c:pt idx="46">
                  <c:v>65</c:v>
                </c:pt>
                <c:pt idx="47">
                  <c:v>41</c:v>
                </c:pt>
                <c:pt idx="48">
                  <c:v>49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58</c:v>
                </c:pt>
                <c:pt idx="53">
                  <c:v>26</c:v>
                </c:pt>
                <c:pt idx="54">
                  <c:v>45</c:v>
                </c:pt>
                <c:pt idx="55">
                  <c:v>68</c:v>
                </c:pt>
                <c:pt idx="56">
                  <c:v>37</c:v>
                </c:pt>
                <c:pt idx="57">
                  <c:v>34</c:v>
                </c:pt>
                <c:pt idx="58">
                  <c:v>54</c:v>
                </c:pt>
                <c:pt idx="59">
                  <c:v>39</c:v>
                </c:pt>
                <c:pt idx="60">
                  <c:v>54</c:v>
                </c:pt>
                <c:pt idx="61">
                  <c:v>61</c:v>
                </c:pt>
                <c:pt idx="62">
                  <c:v>39</c:v>
                </c:pt>
                <c:pt idx="63">
                  <c:v>52</c:v>
                </c:pt>
                <c:pt idx="64">
                  <c:v>34</c:v>
                </c:pt>
                <c:pt idx="65">
                  <c:v>63</c:v>
                </c:pt>
                <c:pt idx="66">
                  <c:v>42</c:v>
                </c:pt>
                <c:pt idx="67">
                  <c:v>30</c:v>
                </c:pt>
                <c:pt idx="68">
                  <c:v>46</c:v>
                </c:pt>
                <c:pt idx="69">
                  <c:v>58</c:v>
                </c:pt>
                <c:pt idx="70">
                  <c:v>47</c:v>
                </c:pt>
                <c:pt idx="71">
                  <c:v>56</c:v>
                </c:pt>
                <c:pt idx="72">
                  <c:v>55</c:v>
                </c:pt>
                <c:pt idx="73">
                  <c:v>40</c:v>
                </c:pt>
                <c:pt idx="74">
                  <c:v>57</c:v>
                </c:pt>
                <c:pt idx="75">
                  <c:v>47</c:v>
                </c:pt>
                <c:pt idx="76">
                  <c:v>60</c:v>
                </c:pt>
                <c:pt idx="77">
                  <c:v>40</c:v>
                </c:pt>
                <c:pt idx="78">
                  <c:v>50</c:v>
                </c:pt>
                <c:pt idx="79">
                  <c:v>57</c:v>
                </c:pt>
                <c:pt idx="80">
                  <c:v>58</c:v>
                </c:pt>
                <c:pt idx="81">
                  <c:v>58</c:v>
                </c:pt>
                <c:pt idx="82">
                  <c:v>47</c:v>
                </c:pt>
                <c:pt idx="83">
                  <c:v>50</c:v>
                </c:pt>
                <c:pt idx="84">
                  <c:v>55</c:v>
                </c:pt>
                <c:pt idx="85">
                  <c:v>59</c:v>
                </c:pt>
                <c:pt idx="86">
                  <c:v>57</c:v>
                </c:pt>
                <c:pt idx="87">
                  <c:v>59</c:v>
                </c:pt>
                <c:pt idx="88">
                  <c:v>61</c:v>
                </c:pt>
                <c:pt idx="89">
                  <c:v>45</c:v>
                </c:pt>
                <c:pt idx="90">
                  <c:v>52</c:v>
                </c:pt>
                <c:pt idx="91">
                  <c:v>46</c:v>
                </c:pt>
                <c:pt idx="92">
                  <c:v>63</c:v>
                </c:pt>
                <c:pt idx="93">
                  <c:v>49</c:v>
                </c:pt>
                <c:pt idx="94">
                  <c:v>65</c:v>
                </c:pt>
                <c:pt idx="95">
                  <c:v>53</c:v>
                </c:pt>
                <c:pt idx="96">
                  <c:v>28</c:v>
                </c:pt>
                <c:pt idx="97">
                  <c:v>53</c:v>
                </c:pt>
                <c:pt idx="98">
                  <c:v>38</c:v>
                </c:pt>
                <c:pt idx="99">
                  <c:v>59</c:v>
                </c:pt>
              </c:numCache>
            </c:numRef>
          </c:xVal>
          <c:yVal>
            <c:numRef>
              <c:f>Regression!$H$26:$H$125</c:f>
              <c:numCache>
                <c:formatCode>General</c:formatCode>
                <c:ptCount val="100"/>
                <c:pt idx="0">
                  <c:v>5.0766077401516299</c:v>
                </c:pt>
                <c:pt idx="1">
                  <c:v>-3.0837998035673841</c:v>
                </c:pt>
                <c:pt idx="2">
                  <c:v>-0.63930967965391972</c:v>
                </c:pt>
                <c:pt idx="3">
                  <c:v>-8.3799803567384146E-2</c:v>
                </c:pt>
                <c:pt idx="4">
                  <c:v>-2.1331875951133235</c:v>
                </c:pt>
                <c:pt idx="5">
                  <c:v>1.2741589063353906</c:v>
                </c:pt>
                <c:pt idx="6">
                  <c:v>1.2247711147894513</c:v>
                </c:pt>
                <c:pt idx="7">
                  <c:v>-2.3307387612970842</c:v>
                </c:pt>
                <c:pt idx="8">
                  <c:v>0.82966878242192621</c:v>
                </c:pt>
                <c:pt idx="9">
                  <c:v>-0.3801265528430271</c:v>
                </c:pt>
                <c:pt idx="10">
                  <c:v>-2.5776777190267879</c:v>
                </c:pt>
                <c:pt idx="11">
                  <c:v>5.9778321570597477</c:v>
                </c:pt>
                <c:pt idx="12">
                  <c:v>0.92844436551380838</c:v>
                </c:pt>
                <c:pt idx="13">
                  <c:v>-2.972780051394313</c:v>
                </c:pt>
                <c:pt idx="14">
                  <c:v>-3.5776777190267879</c:v>
                </c:pt>
                <c:pt idx="15">
                  <c:v>-6.4911463050160982</c:v>
                </c:pt>
                <c:pt idx="16">
                  <c:v>4.9778321570597477</c:v>
                </c:pt>
                <c:pt idx="17">
                  <c:v>-10.738085262745798</c:v>
                </c:pt>
                <c:pt idx="18">
                  <c:v>-8.3801265528430271</c:v>
                </c:pt>
                <c:pt idx="19">
                  <c:v>1.6198734471569729</c:v>
                </c:pt>
                <c:pt idx="20">
                  <c:v>-4.8740044683024308</c:v>
                </c:pt>
                <c:pt idx="21">
                  <c:v>8.014975779524498</c:v>
                </c:pt>
                <c:pt idx="22">
                  <c:v>4.1753833232435085</c:v>
                </c:pt>
                <c:pt idx="23">
                  <c:v>1.8668124048866765</c:v>
                </c:pt>
                <c:pt idx="24">
                  <c:v>-1.985024220475502</c:v>
                </c:pt>
                <c:pt idx="25">
                  <c:v>4.4717100725191514</c:v>
                </c:pt>
                <c:pt idx="26">
                  <c:v>0.41007811189201959</c:v>
                </c:pt>
                <c:pt idx="27">
                  <c:v>3.5704856556110336</c:v>
                </c:pt>
                <c:pt idx="28">
                  <c:v>-0.87400446830243084</c:v>
                </c:pt>
                <c:pt idx="29">
                  <c:v>-7.1555634486191622E-2</c:v>
                </c:pt>
                <c:pt idx="30">
                  <c:v>5.4100781118920196</c:v>
                </c:pt>
                <c:pt idx="31">
                  <c:v>1.311302528800141</c:v>
                </c:pt>
                <c:pt idx="32">
                  <c:v>1.5704856556110336</c:v>
                </c:pt>
                <c:pt idx="33">
                  <c:v>3.9162001964326159</c:v>
                </c:pt>
                <c:pt idx="34">
                  <c:v>0.27415890633539064</c:v>
                </c:pt>
                <c:pt idx="35">
                  <c:v>2.6198734471569729</c:v>
                </c:pt>
                <c:pt idx="36">
                  <c:v>0.41007811189201959</c:v>
                </c:pt>
                <c:pt idx="37">
                  <c:v>3.014975779524498</c:v>
                </c:pt>
                <c:pt idx="38">
                  <c:v>-1.2319631782052056</c:v>
                </c:pt>
                <c:pt idx="39">
                  <c:v>-2.1703312175780738</c:v>
                </c:pt>
                <c:pt idx="40">
                  <c:v>5.1631391541623195</c:v>
                </c:pt>
                <c:pt idx="41">
                  <c:v>8.8174246133407372</c:v>
                </c:pt>
                <c:pt idx="42">
                  <c:v>-1.2442073472863946</c:v>
                </c:pt>
                <c:pt idx="43">
                  <c:v>-2.8246166767564915</c:v>
                </c:pt>
                <c:pt idx="44">
                  <c:v>-5.5776777190267879</c:v>
                </c:pt>
                <c:pt idx="45">
                  <c:v>1.2125269457082588</c:v>
                </c:pt>
                <c:pt idx="46">
                  <c:v>-8.0715556344861916</c:v>
                </c:pt>
                <c:pt idx="47">
                  <c:v>1.1137513626163766</c:v>
                </c:pt>
                <c:pt idx="48">
                  <c:v>-0.28135096975114493</c:v>
                </c:pt>
                <c:pt idx="49">
                  <c:v>-4.5282899274808486</c:v>
                </c:pt>
                <c:pt idx="50">
                  <c:v>-6.5282899274808486</c:v>
                </c:pt>
                <c:pt idx="51">
                  <c:v>1.4717100725191514</c:v>
                </c:pt>
                <c:pt idx="52">
                  <c:v>-4.7258410936646094</c:v>
                </c:pt>
                <c:pt idx="53">
                  <c:v>-1.1454317641945124</c:v>
                </c:pt>
                <c:pt idx="54">
                  <c:v>6.9162001964326159</c:v>
                </c:pt>
                <c:pt idx="55">
                  <c:v>-2.2197190091240131</c:v>
                </c:pt>
                <c:pt idx="56">
                  <c:v>0.31130252880014098</c:v>
                </c:pt>
                <c:pt idx="57">
                  <c:v>-4.5405340965620375</c:v>
                </c:pt>
                <c:pt idx="58">
                  <c:v>2.4717100725191514</c:v>
                </c:pt>
                <c:pt idx="59">
                  <c:v>-0.78747305429174119</c:v>
                </c:pt>
                <c:pt idx="60">
                  <c:v>-2.5282899274808486</c:v>
                </c:pt>
                <c:pt idx="61">
                  <c:v>-8.8740044683024308</c:v>
                </c:pt>
                <c:pt idx="62">
                  <c:v>7.2125269457082588</c:v>
                </c:pt>
                <c:pt idx="63">
                  <c:v>-2.4295143443889664</c:v>
                </c:pt>
                <c:pt idx="64">
                  <c:v>0.45946590343796245</c:v>
                </c:pt>
                <c:pt idx="65">
                  <c:v>5.027219948605687</c:v>
                </c:pt>
                <c:pt idx="66">
                  <c:v>1.0643635710704373</c:v>
                </c:pt>
                <c:pt idx="67">
                  <c:v>2.6570170696217232</c:v>
                </c:pt>
                <c:pt idx="68">
                  <c:v>-5.1331875951133235</c:v>
                </c:pt>
                <c:pt idx="69">
                  <c:v>4.2741589063353906</c:v>
                </c:pt>
                <c:pt idx="70">
                  <c:v>-0.18257538665926276</c:v>
                </c:pt>
                <c:pt idx="71">
                  <c:v>2.3729344894272728</c:v>
                </c:pt>
                <c:pt idx="72">
                  <c:v>1.4223222809732121</c:v>
                </c:pt>
                <c:pt idx="73">
                  <c:v>-1.8368608458376805</c:v>
                </c:pt>
                <c:pt idx="74">
                  <c:v>-2.6764533021186701</c:v>
                </c:pt>
                <c:pt idx="75">
                  <c:v>0.81742461334073724</c:v>
                </c:pt>
                <c:pt idx="76">
                  <c:v>5.1753833232435085</c:v>
                </c:pt>
                <c:pt idx="77">
                  <c:v>3.1631391541623195</c:v>
                </c:pt>
                <c:pt idx="78">
                  <c:v>0.66926123870291576</c:v>
                </c:pt>
                <c:pt idx="79">
                  <c:v>8.3235466978813299</c:v>
                </c:pt>
                <c:pt idx="80">
                  <c:v>-3.7258410936646094</c:v>
                </c:pt>
                <c:pt idx="81">
                  <c:v>-5.7258410936646094</c:v>
                </c:pt>
                <c:pt idx="82">
                  <c:v>7.8174246133407372</c:v>
                </c:pt>
                <c:pt idx="83">
                  <c:v>-5.3307387612970842</c:v>
                </c:pt>
                <c:pt idx="84">
                  <c:v>9.4223222809732121</c:v>
                </c:pt>
                <c:pt idx="85">
                  <c:v>11.224771114789451</c:v>
                </c:pt>
                <c:pt idx="86">
                  <c:v>-1.6764533021186701</c:v>
                </c:pt>
                <c:pt idx="87">
                  <c:v>-1.7752288852105487</c:v>
                </c:pt>
                <c:pt idx="88">
                  <c:v>-5.8740044683024308</c:v>
                </c:pt>
                <c:pt idx="89">
                  <c:v>2.9162001964326159</c:v>
                </c:pt>
                <c:pt idx="90">
                  <c:v>-0.42951434438896641</c:v>
                </c:pt>
                <c:pt idx="91">
                  <c:v>-3.1331875951133235</c:v>
                </c:pt>
                <c:pt idx="92">
                  <c:v>-0.97278005139431301</c:v>
                </c:pt>
                <c:pt idx="93">
                  <c:v>1.7186490302488551</c:v>
                </c:pt>
                <c:pt idx="94">
                  <c:v>-4.0715556344861916</c:v>
                </c:pt>
                <c:pt idx="95">
                  <c:v>3.5210978640650943</c:v>
                </c:pt>
                <c:pt idx="96">
                  <c:v>-9.2442073472863946</c:v>
                </c:pt>
                <c:pt idx="97">
                  <c:v>5.5210978640650943</c:v>
                </c:pt>
                <c:pt idx="98">
                  <c:v>-4.7380852627457983</c:v>
                </c:pt>
                <c:pt idx="99">
                  <c:v>-7.7752288852105487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4-495F-BFE5-3E3148E2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02304"/>
        <c:axId val="630506464"/>
      </c:scatterChart>
      <c:valAx>
        <c:axId val="6305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6464"/>
        <c:crosses val="autoZero"/>
        <c:crossBetween val="midCat"/>
      </c:valAx>
      <c:valAx>
        <c:axId val="6305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6</xdr:row>
      <xdr:rowOff>12700</xdr:rowOff>
    </xdr:from>
    <xdr:to>
      <xdr:col>9</xdr:col>
      <xdr:colOff>536575</xdr:colOff>
      <xdr:row>22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D4672-D5C9-4987-ACAB-213811CC6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1</xdr:row>
      <xdr:rowOff>177800</xdr:rowOff>
    </xdr:from>
    <xdr:to>
      <xdr:col>23</xdr:col>
      <xdr:colOff>304800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29A78-DCCA-4DF8-B25D-D2F91F29C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EE6D-3561-477C-A264-C3F25EB503C2}">
  <dimension ref="A1:BE106"/>
  <sheetViews>
    <sheetView tabSelected="1" workbookViewId="0"/>
  </sheetViews>
  <sheetFormatPr defaultRowHeight="14.5" x14ac:dyDescent="0.35"/>
  <cols>
    <col min="1" max="1" width="17.81640625" bestFit="1" customWidth="1"/>
    <col min="2" max="2" width="7.81640625" bestFit="1" customWidth="1"/>
    <col min="3" max="3" width="8.81640625" bestFit="1" customWidth="1"/>
    <col min="4" max="4" width="10" bestFit="1" customWidth="1"/>
    <col min="5" max="5" width="7.36328125" bestFit="1" customWidth="1"/>
    <col min="6" max="6" width="11.7265625" bestFit="1" customWidth="1"/>
    <col min="7" max="7" width="11" bestFit="1" customWidth="1"/>
    <col min="8" max="8" width="9.7265625" bestFit="1" customWidth="1"/>
    <col min="9" max="9" width="12.7265625" bestFit="1" customWidth="1"/>
    <col min="10" max="10" width="10" bestFit="1" customWidth="1"/>
    <col min="11" max="11" width="13" bestFit="1" customWidth="1"/>
    <col min="12" max="12" width="6.1796875" bestFit="1" customWidth="1"/>
    <col min="13" max="49" width="4.7265625" bestFit="1" customWidth="1"/>
    <col min="50" max="50" width="10.08984375" bestFit="1" customWidth="1"/>
    <col min="51" max="51" width="13.453125" bestFit="1" customWidth="1"/>
    <col min="52" max="52" width="12" bestFit="1" customWidth="1"/>
    <col min="53" max="53" width="14.1796875" bestFit="1" customWidth="1"/>
    <col min="54" max="54" width="10.90625" bestFit="1" customWidth="1"/>
    <col min="55" max="55" width="13.453125" bestFit="1" customWidth="1"/>
    <col min="56" max="56" width="12.7265625" bestFit="1" customWidth="1"/>
    <col min="57" max="57" width="13.6328125" bestFit="1" customWidth="1"/>
  </cols>
  <sheetData>
    <row r="1" spans="1:57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48"/>
      <c r="AY1" s="48"/>
      <c r="AZ1" s="48"/>
      <c r="BA1" s="48"/>
      <c r="BB1" s="48"/>
      <c r="BC1" s="48"/>
      <c r="BD1" s="48"/>
      <c r="BE1" s="48"/>
    </row>
    <row r="2" spans="1:57" ht="26" x14ac:dyDescent="0.6">
      <c r="A2" s="57" t="s">
        <v>105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49"/>
    </row>
    <row r="3" spans="1:57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48"/>
      <c r="AY3" s="48"/>
      <c r="AZ3" s="48"/>
      <c r="BA3" s="48"/>
      <c r="BB3" s="48"/>
      <c r="BC3" s="48"/>
      <c r="BD3" s="48"/>
      <c r="BE3" s="50"/>
    </row>
    <row r="4" spans="1:57" ht="44.5" customHeight="1" x14ac:dyDescent="0.35">
      <c r="A4" s="59" t="s">
        <v>101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 t="s">
        <v>177</v>
      </c>
      <c r="N4" s="59"/>
      <c r="O4" s="59"/>
      <c r="P4" s="59"/>
      <c r="Q4" s="59"/>
      <c r="R4" s="59"/>
      <c r="S4" s="59"/>
      <c r="T4" s="59" t="s">
        <v>102</v>
      </c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60" t="s">
        <v>103</v>
      </c>
      <c r="AJ4" s="60"/>
      <c r="AK4" s="60"/>
      <c r="AL4" s="60"/>
      <c r="AM4" s="60"/>
      <c r="AN4" s="60" t="s">
        <v>104</v>
      </c>
      <c r="AO4" s="60"/>
      <c r="AP4" s="60"/>
      <c r="AQ4" s="60"/>
      <c r="AR4" s="60"/>
      <c r="AS4" s="60"/>
      <c r="AT4" s="60"/>
      <c r="AU4" s="60"/>
      <c r="AV4" s="60"/>
      <c r="AW4" s="60"/>
      <c r="AX4" s="59" t="s">
        <v>131</v>
      </c>
      <c r="AY4" s="59"/>
      <c r="AZ4" s="59"/>
      <c r="BA4" s="59"/>
      <c r="BB4" s="59"/>
      <c r="BC4" s="59"/>
      <c r="BD4" s="59"/>
      <c r="BE4" s="59"/>
    </row>
    <row r="5" spans="1:57" x14ac:dyDescent="0.35">
      <c r="A5" s="11" t="s">
        <v>0</v>
      </c>
      <c r="B5" s="11" t="s">
        <v>1</v>
      </c>
      <c r="C5" s="11" t="s">
        <v>132</v>
      </c>
      <c r="D5" s="11" t="s">
        <v>154</v>
      </c>
      <c r="E5" s="11" t="s">
        <v>152</v>
      </c>
      <c r="F5" s="11" t="s">
        <v>153</v>
      </c>
      <c r="G5" s="11" t="s">
        <v>133</v>
      </c>
      <c r="H5" s="11" t="s">
        <v>134</v>
      </c>
      <c r="I5" s="11" t="s">
        <v>135</v>
      </c>
      <c r="J5" s="11" t="s">
        <v>155</v>
      </c>
      <c r="K5" s="11" t="s">
        <v>136</v>
      </c>
      <c r="L5" s="18" t="s">
        <v>161</v>
      </c>
      <c r="M5" s="3" t="s">
        <v>107</v>
      </c>
      <c r="N5" s="3" t="s">
        <v>106</v>
      </c>
      <c r="O5" s="3" t="s">
        <v>108</v>
      </c>
      <c r="P5" s="3" t="s">
        <v>109</v>
      </c>
      <c r="Q5" s="3" t="s">
        <v>110</v>
      </c>
      <c r="R5" s="3" t="s">
        <v>111</v>
      </c>
      <c r="S5" s="3" t="s">
        <v>112</v>
      </c>
      <c r="T5" s="17" t="s">
        <v>113</v>
      </c>
      <c r="U5" s="17" t="s">
        <v>114</v>
      </c>
      <c r="V5" s="17" t="s">
        <v>115</v>
      </c>
      <c r="W5" s="17" t="s">
        <v>116</v>
      </c>
      <c r="X5" s="17" t="s">
        <v>117</v>
      </c>
      <c r="Y5" s="17" t="s">
        <v>118</v>
      </c>
      <c r="Z5" s="17" t="s">
        <v>119</v>
      </c>
      <c r="AA5" s="17" t="s">
        <v>120</v>
      </c>
      <c r="AB5" s="17" t="s">
        <v>121</v>
      </c>
      <c r="AC5" s="17" t="s">
        <v>122</v>
      </c>
      <c r="AD5" s="17" t="s">
        <v>123</v>
      </c>
      <c r="AE5" s="17" t="s">
        <v>124</v>
      </c>
      <c r="AF5" s="17" t="s">
        <v>125</v>
      </c>
      <c r="AG5" s="17" t="s">
        <v>126</v>
      </c>
      <c r="AH5" s="17" t="s">
        <v>127</v>
      </c>
      <c r="AI5" s="4" t="s">
        <v>147</v>
      </c>
      <c r="AJ5" s="4" t="s">
        <v>148</v>
      </c>
      <c r="AK5" s="4" t="s">
        <v>149</v>
      </c>
      <c r="AL5" s="4" t="s">
        <v>150</v>
      </c>
      <c r="AM5" s="4" t="s">
        <v>151</v>
      </c>
      <c r="AN5" s="6" t="s">
        <v>137</v>
      </c>
      <c r="AO5" s="6" t="s">
        <v>138</v>
      </c>
      <c r="AP5" s="6" t="s">
        <v>139</v>
      </c>
      <c r="AQ5" s="6" t="s">
        <v>140</v>
      </c>
      <c r="AR5" s="6" t="s">
        <v>141</v>
      </c>
      <c r="AS5" s="6" t="s">
        <v>142</v>
      </c>
      <c r="AT5" s="6" t="s">
        <v>143</v>
      </c>
      <c r="AU5" s="6" t="s">
        <v>144</v>
      </c>
      <c r="AV5" s="6" t="s">
        <v>145</v>
      </c>
      <c r="AW5" s="6" t="s">
        <v>146</v>
      </c>
      <c r="AX5" s="18" t="s">
        <v>178</v>
      </c>
      <c r="AY5" s="18" t="s">
        <v>179</v>
      </c>
      <c r="AZ5" s="18" t="s">
        <v>128</v>
      </c>
      <c r="BA5" s="18" t="s">
        <v>160</v>
      </c>
      <c r="BB5" s="18" t="s">
        <v>129</v>
      </c>
      <c r="BC5" s="18" t="s">
        <v>159</v>
      </c>
      <c r="BD5" s="18" t="s">
        <v>130</v>
      </c>
      <c r="BE5" s="18" t="s">
        <v>158</v>
      </c>
    </row>
    <row r="6" spans="1:57" x14ac:dyDescent="0.35">
      <c r="A6" s="9" t="s">
        <v>2</v>
      </c>
      <c r="B6" s="10">
        <v>3</v>
      </c>
      <c r="C6" s="10">
        <v>4</v>
      </c>
      <c r="D6" s="10">
        <v>3</v>
      </c>
      <c r="E6" s="10">
        <v>2</v>
      </c>
      <c r="F6" s="10">
        <v>2</v>
      </c>
      <c r="G6" s="10">
        <v>2</v>
      </c>
      <c r="H6" s="10">
        <v>5</v>
      </c>
      <c r="I6" s="10">
        <v>5</v>
      </c>
      <c r="J6" s="10">
        <v>2</v>
      </c>
      <c r="K6" s="10">
        <v>4</v>
      </c>
      <c r="L6" s="8">
        <f>B6+C6+D6+E6+F6+G6+H6+I6+J6+K6</f>
        <v>32</v>
      </c>
      <c r="M6" s="2">
        <v>3</v>
      </c>
      <c r="N6" s="2">
        <v>5</v>
      </c>
      <c r="O6" s="2">
        <v>5</v>
      </c>
      <c r="P6" s="2">
        <v>5</v>
      </c>
      <c r="Q6" s="2">
        <v>5</v>
      </c>
      <c r="R6" s="2">
        <v>3</v>
      </c>
      <c r="S6" s="2">
        <v>5</v>
      </c>
      <c r="T6" s="16">
        <v>2</v>
      </c>
      <c r="U6" s="16">
        <v>4</v>
      </c>
      <c r="V6" s="16">
        <v>4</v>
      </c>
      <c r="W6" s="16">
        <v>5</v>
      </c>
      <c r="X6" s="16">
        <v>5</v>
      </c>
      <c r="Y6" s="16">
        <v>5</v>
      </c>
      <c r="Z6" s="16">
        <v>1</v>
      </c>
      <c r="AA6" s="16">
        <v>1</v>
      </c>
      <c r="AB6" s="16">
        <v>1</v>
      </c>
      <c r="AC6" s="16">
        <v>2</v>
      </c>
      <c r="AD6" s="16">
        <v>5</v>
      </c>
      <c r="AE6" s="16">
        <v>4</v>
      </c>
      <c r="AF6" s="16">
        <v>2</v>
      </c>
      <c r="AG6" s="16">
        <v>5</v>
      </c>
      <c r="AH6" s="16">
        <v>5</v>
      </c>
      <c r="AI6" s="5">
        <v>1</v>
      </c>
      <c r="AJ6" s="5">
        <v>2</v>
      </c>
      <c r="AK6" s="5">
        <v>5</v>
      </c>
      <c r="AL6" s="5">
        <v>3</v>
      </c>
      <c r="AM6" s="5">
        <v>4</v>
      </c>
      <c r="AN6" s="7">
        <v>5</v>
      </c>
      <c r="AO6" s="7">
        <v>4</v>
      </c>
      <c r="AP6" s="7">
        <v>4</v>
      </c>
      <c r="AQ6" s="7">
        <v>4</v>
      </c>
      <c r="AR6" s="7">
        <v>5</v>
      </c>
      <c r="AS6" s="7">
        <v>5</v>
      </c>
      <c r="AT6" s="7">
        <v>5</v>
      </c>
      <c r="AU6" s="7">
        <v>5</v>
      </c>
      <c r="AV6" s="7">
        <v>5</v>
      </c>
      <c r="AW6" s="7">
        <v>5</v>
      </c>
      <c r="AX6" s="8">
        <f>M6+N6+O6+P6+Q6+R6+S6</f>
        <v>31</v>
      </c>
      <c r="AY6" s="8" t="str">
        <f>IF(AX6&gt;=26,"HIGH","LOW")</f>
        <v>HIGH</v>
      </c>
      <c r="AZ6" s="8">
        <f>T6+U6+V6+W6+X6+Y6+Z6+AA6+AB6+AC6+AD6+AE6+AF6+AG6+AH6</f>
        <v>51</v>
      </c>
      <c r="BA6" s="8" t="str">
        <f>IF(AZ6&gt;=45,"HIGH","LOW")</f>
        <v>HIGH</v>
      </c>
      <c r="BB6" s="8">
        <f t="shared" ref="BB6:BB69" si="0">AI6+AJ6+AK6+AL6+AM6+AN6+AO6+AP6+AQ6+AR6+AS6+AT6+AU6+AV6+AW6</f>
        <v>62</v>
      </c>
      <c r="BC6" s="8" t="str">
        <f>IF(BB6&gt;=50,"HIGH","LOW")</f>
        <v>HIGH</v>
      </c>
      <c r="BD6" s="8">
        <f>AX6+AZ6+BB6</f>
        <v>144</v>
      </c>
      <c r="BE6" s="8" t="str">
        <f>IF(BD6&gt;=122,"HIGH","LOW")</f>
        <v>HIGH</v>
      </c>
    </row>
    <row r="7" spans="1:57" x14ac:dyDescent="0.35">
      <c r="A7" s="9" t="s">
        <v>3</v>
      </c>
      <c r="B7" s="10">
        <v>3</v>
      </c>
      <c r="C7" s="10">
        <v>2</v>
      </c>
      <c r="D7" s="10">
        <v>1</v>
      </c>
      <c r="E7" s="10">
        <v>2</v>
      </c>
      <c r="F7" s="10">
        <v>1</v>
      </c>
      <c r="G7" s="10">
        <v>2</v>
      </c>
      <c r="H7" s="10">
        <v>3</v>
      </c>
      <c r="I7" s="10">
        <v>5</v>
      </c>
      <c r="J7" s="10">
        <v>2</v>
      </c>
      <c r="K7" s="10">
        <v>2</v>
      </c>
      <c r="L7" s="8">
        <f t="shared" ref="L7:L70" si="1">B7+C7+D7+E7+F7+G7+H7+I7+J7+K7</f>
        <v>23</v>
      </c>
      <c r="M7" s="2">
        <v>3</v>
      </c>
      <c r="N7" s="2">
        <v>4</v>
      </c>
      <c r="O7" s="2">
        <v>2</v>
      </c>
      <c r="P7" s="2">
        <v>4</v>
      </c>
      <c r="Q7" s="2">
        <v>4</v>
      </c>
      <c r="R7" s="2">
        <v>5</v>
      </c>
      <c r="S7" s="2">
        <v>4</v>
      </c>
      <c r="T7" s="16">
        <v>2</v>
      </c>
      <c r="U7" s="16">
        <v>4</v>
      </c>
      <c r="V7" s="16">
        <v>3</v>
      </c>
      <c r="W7" s="16">
        <v>4</v>
      </c>
      <c r="X7" s="16">
        <v>4</v>
      </c>
      <c r="Y7" s="16">
        <v>4</v>
      </c>
      <c r="Z7" s="16">
        <v>1</v>
      </c>
      <c r="AA7" s="16">
        <v>1</v>
      </c>
      <c r="AB7" s="16">
        <v>1</v>
      </c>
      <c r="AC7" s="16">
        <v>2</v>
      </c>
      <c r="AD7" s="16">
        <v>4</v>
      </c>
      <c r="AE7" s="16">
        <v>4</v>
      </c>
      <c r="AF7" s="16">
        <v>3</v>
      </c>
      <c r="AG7" s="16">
        <v>4</v>
      </c>
      <c r="AH7" s="16">
        <v>4</v>
      </c>
      <c r="AI7" s="5">
        <v>4</v>
      </c>
      <c r="AJ7" s="5">
        <v>1</v>
      </c>
      <c r="AK7" s="5">
        <v>2</v>
      </c>
      <c r="AL7" s="5">
        <v>1</v>
      </c>
      <c r="AM7" s="5">
        <v>2</v>
      </c>
      <c r="AN7" s="7">
        <v>4</v>
      </c>
      <c r="AO7" s="7">
        <v>4</v>
      </c>
      <c r="AP7" s="7">
        <v>3</v>
      </c>
      <c r="AQ7" s="7">
        <v>3</v>
      </c>
      <c r="AR7" s="7">
        <v>3</v>
      </c>
      <c r="AS7" s="7">
        <v>4</v>
      </c>
      <c r="AT7" s="7">
        <v>4</v>
      </c>
      <c r="AU7" s="7">
        <v>3</v>
      </c>
      <c r="AV7" s="7">
        <v>3</v>
      </c>
      <c r="AW7" s="7">
        <v>4</v>
      </c>
      <c r="AX7" s="8">
        <f t="shared" ref="AX7:AX70" si="2">M7+N7+O7+P7+Q7+R7+S7</f>
        <v>26</v>
      </c>
      <c r="AY7" s="8" t="str">
        <f t="shared" ref="AY7:AY70" si="3">IF(AX7&gt;=26,"HIGH","LOW")</f>
        <v>HIGH</v>
      </c>
      <c r="AZ7" s="8">
        <f t="shared" ref="AZ7:AZ70" si="4">T7+U7+V7+W7+X7+Y7+Z7+AA7+AB7+AC7+AD7+AE7+AF7+AG7+AH7</f>
        <v>45</v>
      </c>
      <c r="BA7" s="8" t="str">
        <f t="shared" ref="BA7:BA70" si="5">IF(AZ7&gt;=45,"HIGH","LOW")</f>
        <v>HIGH</v>
      </c>
      <c r="BB7" s="8">
        <f t="shared" si="0"/>
        <v>45</v>
      </c>
      <c r="BC7" s="8" t="str">
        <f t="shared" ref="BC7:BC70" si="6">IF(BB7&gt;=50,"HIGH","LOW")</f>
        <v>LOW</v>
      </c>
      <c r="BD7" s="8">
        <f t="shared" ref="BD7:BD70" si="7">AX7+AZ7+BB7</f>
        <v>116</v>
      </c>
      <c r="BE7" s="8" t="str">
        <f t="shared" ref="BE7:BE70" si="8">IF(BD7&gt;=122,"HIGH","LOW")</f>
        <v>LOW</v>
      </c>
    </row>
    <row r="8" spans="1:57" x14ac:dyDescent="0.35">
      <c r="A8" s="9" t="s">
        <v>4</v>
      </c>
      <c r="B8" s="10">
        <v>2</v>
      </c>
      <c r="C8" s="10">
        <v>8</v>
      </c>
      <c r="D8" s="10">
        <v>2</v>
      </c>
      <c r="E8" s="10">
        <v>2</v>
      </c>
      <c r="F8" s="10">
        <v>1</v>
      </c>
      <c r="G8" s="10">
        <v>2</v>
      </c>
      <c r="H8" s="10">
        <v>1</v>
      </c>
      <c r="I8" s="10">
        <v>4</v>
      </c>
      <c r="J8" s="10">
        <v>2</v>
      </c>
      <c r="K8" s="10">
        <v>1</v>
      </c>
      <c r="L8" s="8">
        <f t="shared" si="1"/>
        <v>25</v>
      </c>
      <c r="M8" s="2">
        <v>3</v>
      </c>
      <c r="N8" s="2">
        <v>3</v>
      </c>
      <c r="O8" s="2">
        <v>3</v>
      </c>
      <c r="P8" s="2">
        <v>3</v>
      </c>
      <c r="Q8" s="2">
        <v>3</v>
      </c>
      <c r="R8" s="2">
        <v>2</v>
      </c>
      <c r="S8" s="2">
        <v>3</v>
      </c>
      <c r="T8" s="16">
        <v>2</v>
      </c>
      <c r="U8" s="16">
        <v>3</v>
      </c>
      <c r="V8" s="16">
        <v>2</v>
      </c>
      <c r="W8" s="16">
        <v>5</v>
      </c>
      <c r="X8" s="16">
        <v>5</v>
      </c>
      <c r="Y8" s="16">
        <v>5</v>
      </c>
      <c r="Z8" s="16">
        <v>1</v>
      </c>
      <c r="AA8" s="16">
        <v>1</v>
      </c>
      <c r="AB8" s="16">
        <v>1</v>
      </c>
      <c r="AC8" s="16">
        <v>1</v>
      </c>
      <c r="AD8" s="16">
        <v>5</v>
      </c>
      <c r="AE8" s="16">
        <v>5</v>
      </c>
      <c r="AF8" s="16">
        <v>3</v>
      </c>
      <c r="AG8" s="16">
        <v>5</v>
      </c>
      <c r="AH8" s="16">
        <v>5</v>
      </c>
      <c r="AI8" s="5">
        <v>1</v>
      </c>
      <c r="AJ8" s="5">
        <v>5</v>
      </c>
      <c r="AK8" s="5">
        <v>1</v>
      </c>
      <c r="AL8" s="5">
        <v>1</v>
      </c>
      <c r="AM8" s="5">
        <v>1</v>
      </c>
      <c r="AN8" s="7">
        <v>3</v>
      </c>
      <c r="AO8" s="7">
        <v>3</v>
      </c>
      <c r="AP8" s="7">
        <v>2</v>
      </c>
      <c r="AQ8" s="7">
        <v>3</v>
      </c>
      <c r="AR8" s="7">
        <v>3</v>
      </c>
      <c r="AS8" s="7">
        <v>3</v>
      </c>
      <c r="AT8" s="7">
        <v>3</v>
      </c>
      <c r="AU8" s="7">
        <v>2</v>
      </c>
      <c r="AV8" s="7">
        <v>2</v>
      </c>
      <c r="AW8" s="7">
        <v>3</v>
      </c>
      <c r="AX8" s="8">
        <f t="shared" si="2"/>
        <v>20</v>
      </c>
      <c r="AY8" s="8" t="str">
        <f t="shared" si="3"/>
        <v>LOW</v>
      </c>
      <c r="AZ8" s="8">
        <f t="shared" si="4"/>
        <v>49</v>
      </c>
      <c r="BA8" s="8" t="str">
        <f t="shared" si="5"/>
        <v>HIGH</v>
      </c>
      <c r="BB8" s="8">
        <f t="shared" si="0"/>
        <v>36</v>
      </c>
      <c r="BC8" s="8" t="str">
        <f t="shared" si="6"/>
        <v>LOW</v>
      </c>
      <c r="BD8" s="8">
        <f t="shared" si="7"/>
        <v>105</v>
      </c>
      <c r="BE8" s="8" t="str">
        <f t="shared" si="8"/>
        <v>LOW</v>
      </c>
    </row>
    <row r="9" spans="1:57" x14ac:dyDescent="0.35">
      <c r="A9" s="9" t="s">
        <v>5</v>
      </c>
      <c r="B9" s="10">
        <v>3</v>
      </c>
      <c r="C9" s="10">
        <v>2</v>
      </c>
      <c r="D9" s="10">
        <v>3</v>
      </c>
      <c r="E9" s="10">
        <v>1</v>
      </c>
      <c r="F9" s="10">
        <v>0</v>
      </c>
      <c r="G9" s="10">
        <v>2</v>
      </c>
      <c r="H9" s="10">
        <v>3</v>
      </c>
      <c r="I9" s="10">
        <v>5</v>
      </c>
      <c r="J9" s="10">
        <v>2</v>
      </c>
      <c r="K9" s="10">
        <v>5</v>
      </c>
      <c r="L9" s="8">
        <f t="shared" si="1"/>
        <v>26</v>
      </c>
      <c r="M9" s="2">
        <v>3</v>
      </c>
      <c r="N9" s="2">
        <v>4</v>
      </c>
      <c r="O9" s="2">
        <v>3</v>
      </c>
      <c r="P9" s="2">
        <v>4</v>
      </c>
      <c r="Q9" s="2">
        <v>5</v>
      </c>
      <c r="R9" s="2">
        <v>5</v>
      </c>
      <c r="S9" s="2">
        <v>3</v>
      </c>
      <c r="T9" s="16">
        <v>1</v>
      </c>
      <c r="U9" s="16">
        <v>2</v>
      </c>
      <c r="V9" s="16">
        <v>2</v>
      </c>
      <c r="W9" s="16">
        <v>4</v>
      </c>
      <c r="X9" s="16">
        <v>4</v>
      </c>
      <c r="Y9" s="16">
        <v>1</v>
      </c>
      <c r="Z9" s="16">
        <v>2</v>
      </c>
      <c r="AA9" s="16">
        <v>2</v>
      </c>
      <c r="AB9" s="16">
        <v>4</v>
      </c>
      <c r="AC9" s="16">
        <v>2</v>
      </c>
      <c r="AD9" s="16">
        <v>4</v>
      </c>
      <c r="AE9" s="16">
        <v>4</v>
      </c>
      <c r="AF9" s="16">
        <v>2</v>
      </c>
      <c r="AG9" s="16">
        <v>2</v>
      </c>
      <c r="AH9" s="16">
        <v>5</v>
      </c>
      <c r="AI9" s="5">
        <v>1</v>
      </c>
      <c r="AJ9" s="5">
        <v>1</v>
      </c>
      <c r="AK9" s="5">
        <v>3</v>
      </c>
      <c r="AL9" s="5">
        <v>1</v>
      </c>
      <c r="AM9" s="5">
        <v>2</v>
      </c>
      <c r="AN9" s="7">
        <v>4</v>
      </c>
      <c r="AO9" s="7">
        <v>4</v>
      </c>
      <c r="AP9" s="7">
        <v>4</v>
      </c>
      <c r="AQ9" s="7">
        <v>4</v>
      </c>
      <c r="AR9" s="7">
        <v>5</v>
      </c>
      <c r="AS9" s="7">
        <v>2</v>
      </c>
      <c r="AT9" s="7">
        <v>4</v>
      </c>
      <c r="AU9" s="7">
        <v>4</v>
      </c>
      <c r="AV9" s="7">
        <v>1</v>
      </c>
      <c r="AW9" s="7">
        <v>5</v>
      </c>
      <c r="AX9" s="8">
        <f t="shared" si="2"/>
        <v>27</v>
      </c>
      <c r="AY9" s="8" t="str">
        <f t="shared" si="3"/>
        <v>HIGH</v>
      </c>
      <c r="AZ9" s="8">
        <f t="shared" si="4"/>
        <v>41</v>
      </c>
      <c r="BA9" s="8" t="str">
        <f t="shared" si="5"/>
        <v>LOW</v>
      </c>
      <c r="BB9" s="8">
        <f t="shared" si="0"/>
        <v>45</v>
      </c>
      <c r="BC9" s="8" t="str">
        <f t="shared" si="6"/>
        <v>LOW</v>
      </c>
      <c r="BD9" s="8">
        <f t="shared" si="7"/>
        <v>113</v>
      </c>
      <c r="BE9" s="8" t="str">
        <f t="shared" si="8"/>
        <v>LOW</v>
      </c>
    </row>
    <row r="10" spans="1:57" x14ac:dyDescent="0.35">
      <c r="A10" s="9" t="s">
        <v>6</v>
      </c>
      <c r="B10" s="10">
        <v>3</v>
      </c>
      <c r="C10" s="10">
        <v>2</v>
      </c>
      <c r="D10" s="10">
        <v>3</v>
      </c>
      <c r="E10" s="10">
        <v>2</v>
      </c>
      <c r="F10" s="10">
        <v>1</v>
      </c>
      <c r="G10" s="10">
        <v>2</v>
      </c>
      <c r="H10" s="10">
        <v>3</v>
      </c>
      <c r="I10" s="10">
        <v>5</v>
      </c>
      <c r="J10" s="10">
        <v>2</v>
      </c>
      <c r="K10" s="10">
        <v>1</v>
      </c>
      <c r="L10" s="8">
        <f t="shared" si="1"/>
        <v>24</v>
      </c>
      <c r="M10" s="2">
        <v>4</v>
      </c>
      <c r="N10" s="2">
        <v>4</v>
      </c>
      <c r="O10" s="2">
        <v>2</v>
      </c>
      <c r="P10" s="2">
        <v>3</v>
      </c>
      <c r="Q10" s="2">
        <v>4</v>
      </c>
      <c r="R10" s="2">
        <v>5</v>
      </c>
      <c r="S10" s="2">
        <v>3</v>
      </c>
      <c r="T10" s="16">
        <v>2</v>
      </c>
      <c r="U10" s="16">
        <v>5</v>
      </c>
      <c r="V10" s="16">
        <v>4</v>
      </c>
      <c r="W10" s="16">
        <v>5</v>
      </c>
      <c r="X10" s="16">
        <v>4</v>
      </c>
      <c r="Y10" s="16">
        <v>2</v>
      </c>
      <c r="Z10" s="16">
        <v>1</v>
      </c>
      <c r="AA10" s="16">
        <v>3</v>
      </c>
      <c r="AB10" s="16">
        <v>1</v>
      </c>
      <c r="AC10" s="16">
        <v>4</v>
      </c>
      <c r="AD10" s="16">
        <v>5</v>
      </c>
      <c r="AE10" s="16">
        <v>4</v>
      </c>
      <c r="AF10" s="16">
        <v>3</v>
      </c>
      <c r="AG10" s="16">
        <v>4</v>
      </c>
      <c r="AH10" s="16">
        <v>5</v>
      </c>
      <c r="AI10" s="5">
        <v>3</v>
      </c>
      <c r="AJ10" s="5">
        <v>2</v>
      </c>
      <c r="AK10" s="5">
        <v>4</v>
      </c>
      <c r="AL10" s="5">
        <v>1</v>
      </c>
      <c r="AM10" s="5">
        <v>5</v>
      </c>
      <c r="AN10" s="7">
        <v>3</v>
      </c>
      <c r="AO10" s="7">
        <v>3</v>
      </c>
      <c r="AP10" s="7">
        <v>5</v>
      </c>
      <c r="AQ10" s="7">
        <v>4</v>
      </c>
      <c r="AR10" s="7">
        <v>2</v>
      </c>
      <c r="AS10" s="7">
        <v>2</v>
      </c>
      <c r="AT10" s="7">
        <v>2</v>
      </c>
      <c r="AU10" s="7">
        <v>3</v>
      </c>
      <c r="AV10" s="7">
        <v>2</v>
      </c>
      <c r="AW10" s="7">
        <v>5</v>
      </c>
      <c r="AX10" s="8">
        <f t="shared" si="2"/>
        <v>25</v>
      </c>
      <c r="AY10" s="8" t="str">
        <f t="shared" si="3"/>
        <v>LOW</v>
      </c>
      <c r="AZ10" s="8">
        <f t="shared" si="4"/>
        <v>52</v>
      </c>
      <c r="BA10" s="8" t="str">
        <f t="shared" si="5"/>
        <v>HIGH</v>
      </c>
      <c r="BB10" s="8">
        <f t="shared" si="0"/>
        <v>46</v>
      </c>
      <c r="BC10" s="8" t="str">
        <f t="shared" si="6"/>
        <v>LOW</v>
      </c>
      <c r="BD10" s="8">
        <f t="shared" si="7"/>
        <v>123</v>
      </c>
      <c r="BE10" s="8" t="str">
        <f t="shared" si="8"/>
        <v>HIGH</v>
      </c>
    </row>
    <row r="11" spans="1:57" x14ac:dyDescent="0.35">
      <c r="A11" s="9" t="s">
        <v>7</v>
      </c>
      <c r="B11" s="10">
        <v>3</v>
      </c>
      <c r="C11" s="10">
        <v>5</v>
      </c>
      <c r="D11" s="10">
        <v>4</v>
      </c>
      <c r="E11" s="10">
        <v>2</v>
      </c>
      <c r="F11" s="10">
        <v>0</v>
      </c>
      <c r="G11" s="10">
        <v>2</v>
      </c>
      <c r="H11" s="10">
        <v>3</v>
      </c>
      <c r="I11" s="10">
        <v>5</v>
      </c>
      <c r="J11" s="10">
        <v>2</v>
      </c>
      <c r="K11" s="10">
        <v>2</v>
      </c>
      <c r="L11" s="8">
        <f t="shared" si="1"/>
        <v>28</v>
      </c>
      <c r="M11" s="2">
        <v>3</v>
      </c>
      <c r="N11" s="2">
        <v>2</v>
      </c>
      <c r="O11" s="2">
        <v>2</v>
      </c>
      <c r="P11" s="2">
        <v>3</v>
      </c>
      <c r="Q11" s="2">
        <v>4</v>
      </c>
      <c r="R11" s="2">
        <v>5</v>
      </c>
      <c r="S11" s="2">
        <v>4</v>
      </c>
      <c r="T11" s="16">
        <v>2</v>
      </c>
      <c r="U11" s="16">
        <v>4</v>
      </c>
      <c r="V11" s="16">
        <v>4</v>
      </c>
      <c r="W11" s="16">
        <v>2</v>
      </c>
      <c r="X11" s="16">
        <v>3</v>
      </c>
      <c r="Y11" s="16">
        <v>3</v>
      </c>
      <c r="Z11" s="16">
        <v>1</v>
      </c>
      <c r="AA11" s="16">
        <v>2</v>
      </c>
      <c r="AB11" s="16">
        <v>2</v>
      </c>
      <c r="AC11" s="16">
        <v>4</v>
      </c>
      <c r="AD11" s="16">
        <v>2</v>
      </c>
      <c r="AE11" s="16">
        <v>3</v>
      </c>
      <c r="AF11" s="16">
        <v>4</v>
      </c>
      <c r="AG11" s="16">
        <v>5</v>
      </c>
      <c r="AH11" s="16">
        <v>5</v>
      </c>
      <c r="AI11" s="5">
        <v>4</v>
      </c>
      <c r="AJ11" s="5">
        <v>3</v>
      </c>
      <c r="AK11" s="5">
        <v>5</v>
      </c>
      <c r="AL11" s="5">
        <v>2</v>
      </c>
      <c r="AM11" s="5">
        <v>1</v>
      </c>
      <c r="AN11" s="7">
        <v>2</v>
      </c>
      <c r="AO11" s="7">
        <v>2</v>
      </c>
      <c r="AP11" s="7">
        <v>5</v>
      </c>
      <c r="AQ11" s="7">
        <v>5</v>
      </c>
      <c r="AR11" s="7">
        <v>5</v>
      </c>
      <c r="AS11" s="7">
        <v>5</v>
      </c>
      <c r="AT11" s="7">
        <v>5</v>
      </c>
      <c r="AU11" s="7">
        <v>5</v>
      </c>
      <c r="AV11" s="7">
        <v>4</v>
      </c>
      <c r="AW11" s="7">
        <v>5</v>
      </c>
      <c r="AX11" s="8">
        <f t="shared" si="2"/>
        <v>23</v>
      </c>
      <c r="AY11" s="8" t="str">
        <f t="shared" si="3"/>
        <v>LOW</v>
      </c>
      <c r="AZ11" s="8">
        <f t="shared" si="4"/>
        <v>46</v>
      </c>
      <c r="BA11" s="8" t="str">
        <f t="shared" si="5"/>
        <v>HIGH</v>
      </c>
      <c r="BB11" s="8">
        <f t="shared" si="0"/>
        <v>58</v>
      </c>
      <c r="BC11" s="8" t="str">
        <f t="shared" si="6"/>
        <v>HIGH</v>
      </c>
      <c r="BD11" s="8">
        <f t="shared" si="7"/>
        <v>127</v>
      </c>
      <c r="BE11" s="8" t="str">
        <f t="shared" si="8"/>
        <v>HIGH</v>
      </c>
    </row>
    <row r="12" spans="1:57" x14ac:dyDescent="0.35">
      <c r="A12" s="9" t="s">
        <v>8</v>
      </c>
      <c r="B12" s="10">
        <v>3</v>
      </c>
      <c r="C12" s="10">
        <v>9</v>
      </c>
      <c r="D12" s="10">
        <v>3</v>
      </c>
      <c r="E12" s="10">
        <v>2</v>
      </c>
      <c r="F12" s="10">
        <v>1</v>
      </c>
      <c r="G12" s="10">
        <v>2</v>
      </c>
      <c r="H12" s="10">
        <v>1</v>
      </c>
      <c r="I12" s="10">
        <v>3</v>
      </c>
      <c r="J12" s="10">
        <v>2</v>
      </c>
      <c r="K12" s="10">
        <v>2</v>
      </c>
      <c r="L12" s="8">
        <f t="shared" si="1"/>
        <v>28</v>
      </c>
      <c r="M12" s="2">
        <v>4</v>
      </c>
      <c r="N12" s="2">
        <v>4</v>
      </c>
      <c r="O12" s="2">
        <v>3</v>
      </c>
      <c r="P12" s="2">
        <v>4</v>
      </c>
      <c r="Q12" s="2">
        <v>3</v>
      </c>
      <c r="R12" s="2">
        <v>5</v>
      </c>
      <c r="S12" s="2">
        <v>4</v>
      </c>
      <c r="T12" s="16">
        <v>1</v>
      </c>
      <c r="U12" s="16">
        <v>2</v>
      </c>
      <c r="V12" s="16">
        <v>4</v>
      </c>
      <c r="W12" s="16">
        <v>4</v>
      </c>
      <c r="X12" s="16">
        <v>5</v>
      </c>
      <c r="Y12" s="16">
        <v>4</v>
      </c>
      <c r="Z12" s="16">
        <v>1</v>
      </c>
      <c r="AA12" s="16">
        <v>4</v>
      </c>
      <c r="AB12" s="16">
        <v>5</v>
      </c>
      <c r="AC12" s="16">
        <v>5</v>
      </c>
      <c r="AD12" s="16">
        <v>3</v>
      </c>
      <c r="AE12" s="16">
        <v>1</v>
      </c>
      <c r="AF12" s="16">
        <v>1</v>
      </c>
      <c r="AG12" s="16">
        <v>2</v>
      </c>
      <c r="AH12" s="16">
        <v>3</v>
      </c>
      <c r="AI12" s="5">
        <v>5</v>
      </c>
      <c r="AJ12" s="5">
        <v>1</v>
      </c>
      <c r="AK12" s="5">
        <v>3</v>
      </c>
      <c r="AL12" s="5">
        <v>2</v>
      </c>
      <c r="AM12" s="5">
        <v>4</v>
      </c>
      <c r="AN12" s="7">
        <v>5</v>
      </c>
      <c r="AO12" s="7">
        <v>5</v>
      </c>
      <c r="AP12" s="7">
        <v>5</v>
      </c>
      <c r="AQ12" s="7">
        <v>5</v>
      </c>
      <c r="AR12" s="7">
        <v>5</v>
      </c>
      <c r="AS12" s="7">
        <v>3</v>
      </c>
      <c r="AT12" s="7">
        <v>3</v>
      </c>
      <c r="AU12" s="7">
        <v>4</v>
      </c>
      <c r="AV12" s="7">
        <v>4</v>
      </c>
      <c r="AW12" s="7">
        <v>5</v>
      </c>
      <c r="AX12" s="8">
        <f t="shared" si="2"/>
        <v>27</v>
      </c>
      <c r="AY12" s="8" t="str">
        <f t="shared" si="3"/>
        <v>HIGH</v>
      </c>
      <c r="AZ12" s="8">
        <f t="shared" si="4"/>
        <v>45</v>
      </c>
      <c r="BA12" s="8" t="str">
        <f t="shared" si="5"/>
        <v>HIGH</v>
      </c>
      <c r="BB12" s="8">
        <f t="shared" si="0"/>
        <v>59</v>
      </c>
      <c r="BC12" s="8" t="str">
        <f t="shared" si="6"/>
        <v>HIGH</v>
      </c>
      <c r="BD12" s="8">
        <f t="shared" si="7"/>
        <v>131</v>
      </c>
      <c r="BE12" s="8" t="str">
        <f t="shared" si="8"/>
        <v>HIGH</v>
      </c>
    </row>
    <row r="13" spans="1:57" x14ac:dyDescent="0.35">
      <c r="A13" s="9" t="s">
        <v>9</v>
      </c>
      <c r="B13" s="10">
        <v>1</v>
      </c>
      <c r="C13" s="10">
        <v>5</v>
      </c>
      <c r="D13" s="10">
        <v>2</v>
      </c>
      <c r="E13" s="10">
        <v>2</v>
      </c>
      <c r="F13" s="10">
        <v>0</v>
      </c>
      <c r="G13" s="10">
        <v>1</v>
      </c>
      <c r="H13" s="10">
        <v>5</v>
      </c>
      <c r="I13" s="10">
        <v>4</v>
      </c>
      <c r="J13" s="10">
        <v>2</v>
      </c>
      <c r="K13" s="10">
        <v>2</v>
      </c>
      <c r="L13" s="8">
        <f t="shared" si="1"/>
        <v>24</v>
      </c>
      <c r="M13" s="2">
        <v>3</v>
      </c>
      <c r="N13" s="2">
        <v>3</v>
      </c>
      <c r="O13" s="2">
        <v>4</v>
      </c>
      <c r="P13" s="2">
        <v>3</v>
      </c>
      <c r="Q13" s="2">
        <v>4</v>
      </c>
      <c r="R13" s="2">
        <v>2</v>
      </c>
      <c r="S13" s="2">
        <v>4</v>
      </c>
      <c r="T13" s="16">
        <v>1</v>
      </c>
      <c r="U13" s="16">
        <v>1</v>
      </c>
      <c r="V13" s="16">
        <v>4</v>
      </c>
      <c r="W13" s="16">
        <v>5</v>
      </c>
      <c r="X13" s="16">
        <v>5</v>
      </c>
      <c r="Y13" s="16">
        <v>4</v>
      </c>
      <c r="Z13" s="16">
        <v>1</v>
      </c>
      <c r="AA13" s="16">
        <v>2</v>
      </c>
      <c r="AB13" s="16">
        <v>2</v>
      </c>
      <c r="AC13" s="16">
        <v>2</v>
      </c>
      <c r="AD13" s="16">
        <v>3</v>
      </c>
      <c r="AE13" s="16">
        <v>4</v>
      </c>
      <c r="AF13" s="16">
        <v>3</v>
      </c>
      <c r="AG13" s="16">
        <v>3</v>
      </c>
      <c r="AH13" s="16">
        <v>5</v>
      </c>
      <c r="AI13" s="5">
        <v>3</v>
      </c>
      <c r="AJ13" s="5">
        <v>2</v>
      </c>
      <c r="AK13" s="5">
        <v>2</v>
      </c>
      <c r="AL13" s="5">
        <v>2</v>
      </c>
      <c r="AM13" s="5">
        <v>1</v>
      </c>
      <c r="AN13" s="7">
        <v>4</v>
      </c>
      <c r="AO13" s="7">
        <v>4</v>
      </c>
      <c r="AP13" s="7">
        <v>4</v>
      </c>
      <c r="AQ13" s="7">
        <v>4</v>
      </c>
      <c r="AR13" s="7">
        <v>4</v>
      </c>
      <c r="AS13" s="7">
        <v>4</v>
      </c>
      <c r="AT13" s="7">
        <v>4</v>
      </c>
      <c r="AU13" s="7">
        <v>4</v>
      </c>
      <c r="AV13" s="7">
        <v>4</v>
      </c>
      <c r="AW13" s="7">
        <v>4</v>
      </c>
      <c r="AX13" s="8">
        <f t="shared" si="2"/>
        <v>23</v>
      </c>
      <c r="AY13" s="8" t="str">
        <f t="shared" si="3"/>
        <v>LOW</v>
      </c>
      <c r="AZ13" s="8">
        <f t="shared" si="4"/>
        <v>45</v>
      </c>
      <c r="BA13" s="8" t="str">
        <f t="shared" si="5"/>
        <v>HIGH</v>
      </c>
      <c r="BB13" s="8">
        <f t="shared" si="0"/>
        <v>50</v>
      </c>
      <c r="BC13" s="8" t="str">
        <f t="shared" si="6"/>
        <v>HIGH</v>
      </c>
      <c r="BD13" s="8">
        <f t="shared" si="7"/>
        <v>118</v>
      </c>
      <c r="BE13" s="8" t="str">
        <f t="shared" si="8"/>
        <v>LOW</v>
      </c>
    </row>
    <row r="14" spans="1:57" x14ac:dyDescent="0.35">
      <c r="A14" s="9" t="s">
        <v>10</v>
      </c>
      <c r="B14" s="10">
        <v>1</v>
      </c>
      <c r="C14" s="10">
        <v>9</v>
      </c>
      <c r="D14" s="10">
        <v>2</v>
      </c>
      <c r="E14" s="10">
        <v>2</v>
      </c>
      <c r="F14" s="10">
        <v>0</v>
      </c>
      <c r="G14" s="10">
        <v>2</v>
      </c>
      <c r="H14" s="10">
        <v>2</v>
      </c>
      <c r="I14" s="10">
        <v>4</v>
      </c>
      <c r="J14" s="10">
        <v>2</v>
      </c>
      <c r="K14" s="10">
        <v>4</v>
      </c>
      <c r="L14" s="8">
        <f t="shared" si="1"/>
        <v>28</v>
      </c>
      <c r="M14" s="2">
        <v>4</v>
      </c>
      <c r="N14" s="2">
        <v>4</v>
      </c>
      <c r="O14" s="2">
        <v>5</v>
      </c>
      <c r="P14" s="2">
        <v>5</v>
      </c>
      <c r="Q14" s="2">
        <v>3</v>
      </c>
      <c r="R14" s="2">
        <v>4</v>
      </c>
      <c r="S14" s="2">
        <v>4</v>
      </c>
      <c r="T14" s="16">
        <v>2</v>
      </c>
      <c r="U14" s="16">
        <v>1</v>
      </c>
      <c r="V14" s="16">
        <v>3</v>
      </c>
      <c r="W14" s="16">
        <v>5</v>
      </c>
      <c r="X14" s="16">
        <v>5</v>
      </c>
      <c r="Y14" s="16">
        <v>3</v>
      </c>
      <c r="Z14" s="16">
        <v>1</v>
      </c>
      <c r="AA14" s="16">
        <v>2</v>
      </c>
      <c r="AB14" s="16">
        <v>2</v>
      </c>
      <c r="AC14" s="16">
        <v>5</v>
      </c>
      <c r="AD14" s="16">
        <v>5</v>
      </c>
      <c r="AE14" s="16">
        <v>5</v>
      </c>
      <c r="AF14" s="16">
        <v>3</v>
      </c>
      <c r="AG14" s="16">
        <v>3</v>
      </c>
      <c r="AH14" s="16">
        <v>3</v>
      </c>
      <c r="AI14" s="5">
        <v>5</v>
      </c>
      <c r="AJ14" s="5">
        <v>5</v>
      </c>
      <c r="AK14" s="5">
        <v>5</v>
      </c>
      <c r="AL14" s="5">
        <v>5</v>
      </c>
      <c r="AM14" s="5">
        <v>4</v>
      </c>
      <c r="AN14" s="7">
        <v>5</v>
      </c>
      <c r="AO14" s="7">
        <v>4</v>
      </c>
      <c r="AP14" s="7">
        <v>3</v>
      </c>
      <c r="AQ14" s="7">
        <v>4</v>
      </c>
      <c r="AR14" s="7">
        <v>4</v>
      </c>
      <c r="AS14" s="7">
        <v>5</v>
      </c>
      <c r="AT14" s="7">
        <v>5</v>
      </c>
      <c r="AU14" s="7">
        <v>5</v>
      </c>
      <c r="AV14" s="7">
        <v>3</v>
      </c>
      <c r="AW14" s="7">
        <v>5</v>
      </c>
      <c r="AX14" s="8">
        <f t="shared" si="2"/>
        <v>29</v>
      </c>
      <c r="AY14" s="8" t="str">
        <f t="shared" si="3"/>
        <v>HIGH</v>
      </c>
      <c r="AZ14" s="8">
        <f t="shared" si="4"/>
        <v>48</v>
      </c>
      <c r="BA14" s="8" t="str">
        <f t="shared" si="5"/>
        <v>HIGH</v>
      </c>
      <c r="BB14" s="8">
        <f t="shared" si="0"/>
        <v>67</v>
      </c>
      <c r="BC14" s="8" t="str">
        <f t="shared" si="6"/>
        <v>HIGH</v>
      </c>
      <c r="BD14" s="8">
        <f t="shared" si="7"/>
        <v>144</v>
      </c>
      <c r="BE14" s="8" t="str">
        <f t="shared" si="8"/>
        <v>HIGH</v>
      </c>
    </row>
    <row r="15" spans="1:57" x14ac:dyDescent="0.35">
      <c r="A15" s="9" t="s">
        <v>11</v>
      </c>
      <c r="B15" s="10">
        <v>1</v>
      </c>
      <c r="C15" s="10">
        <v>5</v>
      </c>
      <c r="D15" s="10">
        <v>1</v>
      </c>
      <c r="E15" s="10">
        <v>1</v>
      </c>
      <c r="F15" s="10">
        <v>0</v>
      </c>
      <c r="G15" s="10">
        <v>2</v>
      </c>
      <c r="H15" s="10">
        <v>5</v>
      </c>
      <c r="I15" s="10">
        <v>4</v>
      </c>
      <c r="J15" s="10">
        <v>2</v>
      </c>
      <c r="K15" s="10">
        <v>5</v>
      </c>
      <c r="L15" s="8">
        <f t="shared" si="1"/>
        <v>26</v>
      </c>
      <c r="M15" s="2">
        <v>3</v>
      </c>
      <c r="N15" s="2">
        <v>4</v>
      </c>
      <c r="O15" s="2">
        <v>2</v>
      </c>
      <c r="P15" s="2">
        <v>5</v>
      </c>
      <c r="Q15" s="2">
        <v>5</v>
      </c>
      <c r="R15" s="2">
        <v>4</v>
      </c>
      <c r="S15" s="2">
        <v>3</v>
      </c>
      <c r="T15" s="16">
        <v>1</v>
      </c>
      <c r="U15" s="16">
        <v>1</v>
      </c>
      <c r="V15" s="16">
        <v>3</v>
      </c>
      <c r="W15" s="16">
        <v>5</v>
      </c>
      <c r="X15" s="16">
        <v>5</v>
      </c>
      <c r="Y15" s="16">
        <v>3</v>
      </c>
      <c r="Z15" s="16">
        <v>1</v>
      </c>
      <c r="AA15" s="16">
        <v>2</v>
      </c>
      <c r="AB15" s="16">
        <v>1</v>
      </c>
      <c r="AC15" s="16">
        <v>5</v>
      </c>
      <c r="AD15" s="16">
        <v>4</v>
      </c>
      <c r="AE15" s="16">
        <v>4</v>
      </c>
      <c r="AF15" s="16">
        <v>4</v>
      </c>
      <c r="AG15" s="16">
        <v>3</v>
      </c>
      <c r="AH15" s="16">
        <v>5</v>
      </c>
      <c r="AI15" s="5">
        <v>4</v>
      </c>
      <c r="AJ15" s="5">
        <v>2</v>
      </c>
      <c r="AK15" s="5">
        <v>3</v>
      </c>
      <c r="AL15" s="5">
        <v>2</v>
      </c>
      <c r="AM15" s="5">
        <v>1</v>
      </c>
      <c r="AN15" s="7">
        <v>4</v>
      </c>
      <c r="AO15" s="7">
        <v>5</v>
      </c>
      <c r="AP15" s="7">
        <v>4</v>
      </c>
      <c r="AQ15" s="7">
        <v>4</v>
      </c>
      <c r="AR15" s="7">
        <v>2</v>
      </c>
      <c r="AS15" s="7">
        <v>4</v>
      </c>
      <c r="AT15" s="7">
        <v>4</v>
      </c>
      <c r="AU15" s="7">
        <v>4</v>
      </c>
      <c r="AV15" s="7">
        <v>3</v>
      </c>
      <c r="AW15" s="7">
        <v>5</v>
      </c>
      <c r="AX15" s="8">
        <f t="shared" si="2"/>
        <v>26</v>
      </c>
      <c r="AY15" s="8" t="str">
        <f t="shared" si="3"/>
        <v>HIGH</v>
      </c>
      <c r="AZ15" s="8">
        <f t="shared" si="4"/>
        <v>47</v>
      </c>
      <c r="BA15" s="8" t="str">
        <f t="shared" si="5"/>
        <v>HIGH</v>
      </c>
      <c r="BB15" s="8">
        <f t="shared" si="0"/>
        <v>51</v>
      </c>
      <c r="BC15" s="8" t="str">
        <f t="shared" si="6"/>
        <v>HIGH</v>
      </c>
      <c r="BD15" s="8">
        <f t="shared" si="7"/>
        <v>124</v>
      </c>
      <c r="BE15" s="8" t="str">
        <f t="shared" si="8"/>
        <v>HIGH</v>
      </c>
    </row>
    <row r="16" spans="1:57" x14ac:dyDescent="0.35">
      <c r="A16" s="9" t="s">
        <v>12</v>
      </c>
      <c r="B16" s="10">
        <v>2</v>
      </c>
      <c r="C16" s="10">
        <v>2</v>
      </c>
      <c r="D16" s="10">
        <v>2</v>
      </c>
      <c r="E16" s="10">
        <v>2</v>
      </c>
      <c r="F16" s="10">
        <v>0</v>
      </c>
      <c r="G16" s="10">
        <v>2</v>
      </c>
      <c r="H16" s="10">
        <v>3</v>
      </c>
      <c r="I16" s="10">
        <v>7</v>
      </c>
      <c r="J16" s="10">
        <v>2</v>
      </c>
      <c r="K16" s="10">
        <v>2</v>
      </c>
      <c r="L16" s="8">
        <f t="shared" si="1"/>
        <v>24</v>
      </c>
      <c r="M16" s="2">
        <v>3</v>
      </c>
      <c r="N16" s="2">
        <v>5</v>
      </c>
      <c r="O16" s="2">
        <v>3</v>
      </c>
      <c r="P16" s="2">
        <v>4</v>
      </c>
      <c r="Q16" s="2">
        <v>5</v>
      </c>
      <c r="R16" s="2">
        <v>5</v>
      </c>
      <c r="S16" s="2">
        <v>5</v>
      </c>
      <c r="T16" s="16">
        <v>2</v>
      </c>
      <c r="U16" s="16">
        <v>1</v>
      </c>
      <c r="V16" s="16">
        <v>5</v>
      </c>
      <c r="W16" s="16">
        <v>5</v>
      </c>
      <c r="X16" s="16">
        <v>5</v>
      </c>
      <c r="Y16" s="16">
        <v>3</v>
      </c>
      <c r="Z16" s="16">
        <v>1</v>
      </c>
      <c r="AA16" s="16">
        <v>1</v>
      </c>
      <c r="AB16" s="16">
        <v>3</v>
      </c>
      <c r="AC16" s="16">
        <v>3</v>
      </c>
      <c r="AD16" s="16">
        <v>5</v>
      </c>
      <c r="AE16" s="16">
        <v>3</v>
      </c>
      <c r="AF16" s="16">
        <v>3</v>
      </c>
      <c r="AG16" s="16">
        <v>5</v>
      </c>
      <c r="AH16" s="16">
        <v>5</v>
      </c>
      <c r="AI16" s="5">
        <v>5</v>
      </c>
      <c r="AJ16" s="5">
        <v>5</v>
      </c>
      <c r="AK16" s="5">
        <v>3</v>
      </c>
      <c r="AL16" s="5">
        <v>4</v>
      </c>
      <c r="AM16" s="5">
        <v>5</v>
      </c>
      <c r="AN16" s="7">
        <v>4</v>
      </c>
      <c r="AO16" s="7">
        <v>4</v>
      </c>
      <c r="AP16" s="7">
        <v>1</v>
      </c>
      <c r="AQ16" s="7">
        <v>1</v>
      </c>
      <c r="AR16" s="7">
        <v>4</v>
      </c>
      <c r="AS16" s="7">
        <v>4</v>
      </c>
      <c r="AT16" s="7">
        <v>4</v>
      </c>
      <c r="AU16" s="7">
        <v>3</v>
      </c>
      <c r="AV16" s="7">
        <v>3</v>
      </c>
      <c r="AW16" s="7">
        <v>5</v>
      </c>
      <c r="AX16" s="8">
        <f t="shared" si="2"/>
        <v>30</v>
      </c>
      <c r="AY16" s="8" t="str">
        <f t="shared" si="3"/>
        <v>HIGH</v>
      </c>
      <c r="AZ16" s="8">
        <f t="shared" si="4"/>
        <v>50</v>
      </c>
      <c r="BA16" s="8" t="str">
        <f t="shared" si="5"/>
        <v>HIGH</v>
      </c>
      <c r="BB16" s="8">
        <f t="shared" si="0"/>
        <v>55</v>
      </c>
      <c r="BC16" s="8" t="str">
        <f t="shared" si="6"/>
        <v>HIGH</v>
      </c>
      <c r="BD16" s="8">
        <f t="shared" si="7"/>
        <v>135</v>
      </c>
      <c r="BE16" s="8" t="str">
        <f t="shared" si="8"/>
        <v>HIGH</v>
      </c>
    </row>
    <row r="17" spans="1:57" x14ac:dyDescent="0.35">
      <c r="A17" s="9" t="s">
        <v>13</v>
      </c>
      <c r="B17" s="10">
        <v>3</v>
      </c>
      <c r="C17" s="10">
        <v>5</v>
      </c>
      <c r="D17" s="10">
        <v>3</v>
      </c>
      <c r="E17" s="10">
        <v>2</v>
      </c>
      <c r="F17" s="10">
        <v>2</v>
      </c>
      <c r="G17" s="10">
        <v>2</v>
      </c>
      <c r="H17" s="10">
        <v>5</v>
      </c>
      <c r="I17" s="10">
        <v>5</v>
      </c>
      <c r="J17" s="10">
        <v>2</v>
      </c>
      <c r="K17" s="10">
        <v>4</v>
      </c>
      <c r="L17" s="8">
        <f t="shared" si="1"/>
        <v>33</v>
      </c>
      <c r="M17" s="2">
        <v>4</v>
      </c>
      <c r="N17" s="2">
        <v>5</v>
      </c>
      <c r="O17" s="2">
        <v>4</v>
      </c>
      <c r="P17" s="2">
        <v>3</v>
      </c>
      <c r="Q17" s="2">
        <v>5</v>
      </c>
      <c r="R17" s="2">
        <v>5</v>
      </c>
      <c r="S17" s="2">
        <v>4</v>
      </c>
      <c r="T17" s="16">
        <v>1</v>
      </c>
      <c r="U17" s="16">
        <v>1</v>
      </c>
      <c r="V17" s="16">
        <v>4</v>
      </c>
      <c r="W17" s="16">
        <v>4</v>
      </c>
      <c r="X17" s="16">
        <v>5</v>
      </c>
      <c r="Y17" s="16">
        <v>5</v>
      </c>
      <c r="Z17" s="16">
        <v>1</v>
      </c>
      <c r="AA17" s="16">
        <v>1</v>
      </c>
      <c r="AB17" s="16">
        <v>1</v>
      </c>
      <c r="AC17" s="16">
        <v>3</v>
      </c>
      <c r="AD17" s="16">
        <v>4</v>
      </c>
      <c r="AE17" s="16">
        <v>4</v>
      </c>
      <c r="AF17" s="16">
        <v>2</v>
      </c>
      <c r="AG17" s="16">
        <v>4</v>
      </c>
      <c r="AH17" s="16">
        <v>5</v>
      </c>
      <c r="AI17" s="5">
        <v>2</v>
      </c>
      <c r="AJ17" s="5">
        <v>4</v>
      </c>
      <c r="AK17" s="5">
        <v>5</v>
      </c>
      <c r="AL17" s="5">
        <v>1</v>
      </c>
      <c r="AM17" s="5">
        <v>3</v>
      </c>
      <c r="AN17" s="7">
        <v>5</v>
      </c>
      <c r="AO17" s="7">
        <v>5</v>
      </c>
      <c r="AP17" s="7">
        <v>4</v>
      </c>
      <c r="AQ17" s="7">
        <v>5</v>
      </c>
      <c r="AR17" s="7">
        <v>5</v>
      </c>
      <c r="AS17" s="7">
        <v>5</v>
      </c>
      <c r="AT17" s="7">
        <v>5</v>
      </c>
      <c r="AU17" s="7">
        <v>5</v>
      </c>
      <c r="AV17" s="7">
        <v>5</v>
      </c>
      <c r="AW17" s="7">
        <v>5</v>
      </c>
      <c r="AX17" s="8">
        <f t="shared" si="2"/>
        <v>30</v>
      </c>
      <c r="AY17" s="8" t="str">
        <f t="shared" si="3"/>
        <v>HIGH</v>
      </c>
      <c r="AZ17" s="8">
        <f t="shared" si="4"/>
        <v>45</v>
      </c>
      <c r="BA17" s="8" t="str">
        <f t="shared" si="5"/>
        <v>HIGH</v>
      </c>
      <c r="BB17" s="8">
        <f t="shared" si="0"/>
        <v>64</v>
      </c>
      <c r="BC17" s="8" t="str">
        <f t="shared" si="6"/>
        <v>HIGH</v>
      </c>
      <c r="BD17" s="8">
        <f t="shared" si="7"/>
        <v>139</v>
      </c>
      <c r="BE17" s="8" t="str">
        <f t="shared" si="8"/>
        <v>HIGH</v>
      </c>
    </row>
    <row r="18" spans="1:57" x14ac:dyDescent="0.35">
      <c r="A18" s="9" t="s">
        <v>14</v>
      </c>
      <c r="B18" s="10">
        <v>3</v>
      </c>
      <c r="C18" s="10">
        <v>9</v>
      </c>
      <c r="D18" s="10">
        <v>1</v>
      </c>
      <c r="E18" s="10">
        <v>2</v>
      </c>
      <c r="F18" s="10">
        <v>1</v>
      </c>
      <c r="G18" s="10">
        <v>2</v>
      </c>
      <c r="H18" s="10">
        <v>2</v>
      </c>
      <c r="I18" s="10">
        <v>6</v>
      </c>
      <c r="J18" s="10">
        <v>1</v>
      </c>
      <c r="K18" s="10">
        <v>1</v>
      </c>
      <c r="L18" s="8">
        <f t="shared" si="1"/>
        <v>28</v>
      </c>
      <c r="M18" s="2">
        <v>3</v>
      </c>
      <c r="N18" s="2">
        <v>5</v>
      </c>
      <c r="O18" s="2">
        <v>1</v>
      </c>
      <c r="P18" s="2">
        <v>5</v>
      </c>
      <c r="Q18" s="2">
        <v>1</v>
      </c>
      <c r="R18" s="2">
        <v>5</v>
      </c>
      <c r="S18" s="2">
        <v>3</v>
      </c>
      <c r="T18" s="16">
        <v>2</v>
      </c>
      <c r="U18" s="16">
        <v>2</v>
      </c>
      <c r="V18" s="16">
        <v>5</v>
      </c>
      <c r="W18" s="16">
        <v>3</v>
      </c>
      <c r="X18" s="16">
        <v>3</v>
      </c>
      <c r="Y18" s="16">
        <v>3</v>
      </c>
      <c r="Z18" s="16">
        <v>1</v>
      </c>
      <c r="AA18" s="16">
        <v>1</v>
      </c>
      <c r="AB18" s="16">
        <v>1</v>
      </c>
      <c r="AC18" s="16">
        <v>1</v>
      </c>
      <c r="AD18" s="16">
        <v>5</v>
      </c>
      <c r="AE18" s="16">
        <v>5</v>
      </c>
      <c r="AF18" s="16">
        <v>3</v>
      </c>
      <c r="AG18" s="16">
        <v>5</v>
      </c>
      <c r="AH18" s="16">
        <v>5</v>
      </c>
      <c r="AI18" s="5">
        <v>5</v>
      </c>
      <c r="AJ18" s="5">
        <v>2</v>
      </c>
      <c r="AK18" s="5">
        <v>4</v>
      </c>
      <c r="AL18" s="5">
        <v>1</v>
      </c>
      <c r="AM18" s="5">
        <v>3</v>
      </c>
      <c r="AN18" s="7">
        <v>5</v>
      </c>
      <c r="AO18" s="7">
        <v>5</v>
      </c>
      <c r="AP18" s="7">
        <v>5</v>
      </c>
      <c r="AQ18" s="7">
        <v>5</v>
      </c>
      <c r="AR18" s="7">
        <v>5</v>
      </c>
      <c r="AS18" s="7">
        <v>5</v>
      </c>
      <c r="AT18" s="7">
        <v>5</v>
      </c>
      <c r="AU18" s="7">
        <v>5</v>
      </c>
      <c r="AV18" s="7">
        <v>5</v>
      </c>
      <c r="AW18" s="7">
        <v>5</v>
      </c>
      <c r="AX18" s="8">
        <f t="shared" si="2"/>
        <v>23</v>
      </c>
      <c r="AY18" s="8" t="str">
        <f t="shared" si="3"/>
        <v>LOW</v>
      </c>
      <c r="AZ18" s="8">
        <f t="shared" si="4"/>
        <v>45</v>
      </c>
      <c r="BA18" s="8" t="str">
        <f t="shared" si="5"/>
        <v>HIGH</v>
      </c>
      <c r="BB18" s="8">
        <f t="shared" si="0"/>
        <v>65</v>
      </c>
      <c r="BC18" s="8" t="str">
        <f t="shared" si="6"/>
        <v>HIGH</v>
      </c>
      <c r="BD18" s="8">
        <f t="shared" si="7"/>
        <v>133</v>
      </c>
      <c r="BE18" s="8" t="str">
        <f t="shared" si="8"/>
        <v>HIGH</v>
      </c>
    </row>
    <row r="19" spans="1:57" x14ac:dyDescent="0.35">
      <c r="A19" s="9" t="s">
        <v>15</v>
      </c>
      <c r="B19" s="10">
        <v>3</v>
      </c>
      <c r="C19" s="10">
        <v>5</v>
      </c>
      <c r="D19" s="10">
        <v>2</v>
      </c>
      <c r="E19" s="10">
        <v>2</v>
      </c>
      <c r="F19" s="10">
        <v>1</v>
      </c>
      <c r="G19" s="10">
        <v>2</v>
      </c>
      <c r="H19" s="10">
        <v>2</v>
      </c>
      <c r="I19" s="10">
        <v>4</v>
      </c>
      <c r="J19" s="10">
        <v>2</v>
      </c>
      <c r="K19" s="10">
        <v>1</v>
      </c>
      <c r="L19" s="8">
        <f t="shared" si="1"/>
        <v>24</v>
      </c>
      <c r="M19" s="2">
        <v>3</v>
      </c>
      <c r="N19" s="2">
        <v>3</v>
      </c>
      <c r="O19" s="2">
        <v>1</v>
      </c>
      <c r="P19" s="2">
        <v>3</v>
      </c>
      <c r="Q19" s="2">
        <v>2</v>
      </c>
      <c r="R19" s="2">
        <v>3</v>
      </c>
      <c r="S19" s="2">
        <v>3</v>
      </c>
      <c r="T19" s="16">
        <v>2</v>
      </c>
      <c r="U19" s="16">
        <v>2</v>
      </c>
      <c r="V19" s="16">
        <v>3</v>
      </c>
      <c r="W19" s="16">
        <v>5</v>
      </c>
      <c r="X19" s="16">
        <v>4</v>
      </c>
      <c r="Y19" s="16">
        <v>4</v>
      </c>
      <c r="Z19" s="16">
        <v>1</v>
      </c>
      <c r="AA19" s="16">
        <v>2</v>
      </c>
      <c r="AB19" s="16">
        <v>1</v>
      </c>
      <c r="AC19" s="16">
        <v>3</v>
      </c>
      <c r="AD19" s="16">
        <v>4</v>
      </c>
      <c r="AE19" s="16">
        <v>4</v>
      </c>
      <c r="AF19" s="16">
        <v>4</v>
      </c>
      <c r="AG19" s="16">
        <v>4</v>
      </c>
      <c r="AH19" s="16">
        <v>4</v>
      </c>
      <c r="AI19" s="5">
        <v>5</v>
      </c>
      <c r="AJ19" s="5">
        <v>3</v>
      </c>
      <c r="AK19" s="5">
        <v>4</v>
      </c>
      <c r="AL19" s="5">
        <v>1</v>
      </c>
      <c r="AM19" s="5">
        <v>2</v>
      </c>
      <c r="AN19" s="7">
        <v>4</v>
      </c>
      <c r="AO19" s="7">
        <v>5</v>
      </c>
      <c r="AP19" s="7">
        <v>4</v>
      </c>
      <c r="AQ19" s="7">
        <v>5</v>
      </c>
      <c r="AR19" s="7">
        <v>5</v>
      </c>
      <c r="AS19" s="7">
        <v>5</v>
      </c>
      <c r="AT19" s="7">
        <v>5</v>
      </c>
      <c r="AU19" s="7">
        <v>5</v>
      </c>
      <c r="AV19" s="7">
        <v>5</v>
      </c>
      <c r="AW19" s="7">
        <v>5</v>
      </c>
      <c r="AX19" s="8">
        <f t="shared" si="2"/>
        <v>18</v>
      </c>
      <c r="AY19" s="8" t="str">
        <f t="shared" si="3"/>
        <v>LOW</v>
      </c>
      <c r="AZ19" s="8">
        <f t="shared" si="4"/>
        <v>47</v>
      </c>
      <c r="BA19" s="8" t="str">
        <f t="shared" si="5"/>
        <v>HIGH</v>
      </c>
      <c r="BB19" s="8">
        <f t="shared" si="0"/>
        <v>63</v>
      </c>
      <c r="BC19" s="8" t="str">
        <f t="shared" si="6"/>
        <v>HIGH</v>
      </c>
      <c r="BD19" s="8">
        <f t="shared" si="7"/>
        <v>128</v>
      </c>
      <c r="BE19" s="8" t="str">
        <f t="shared" si="8"/>
        <v>HIGH</v>
      </c>
    </row>
    <row r="20" spans="1:57" x14ac:dyDescent="0.35">
      <c r="A20" s="9" t="s">
        <v>16</v>
      </c>
      <c r="B20" s="10">
        <v>2</v>
      </c>
      <c r="C20" s="10">
        <v>1</v>
      </c>
      <c r="D20" s="10">
        <v>3</v>
      </c>
      <c r="E20" s="10">
        <v>2</v>
      </c>
      <c r="F20" s="10">
        <v>2</v>
      </c>
      <c r="G20" s="10">
        <v>2</v>
      </c>
      <c r="H20" s="10">
        <v>1</v>
      </c>
      <c r="I20" s="10">
        <v>5</v>
      </c>
      <c r="J20" s="10">
        <v>2</v>
      </c>
      <c r="K20" s="10">
        <v>3</v>
      </c>
      <c r="L20" s="8">
        <f t="shared" si="1"/>
        <v>23</v>
      </c>
      <c r="M20" s="2">
        <v>1</v>
      </c>
      <c r="N20" s="2">
        <v>1</v>
      </c>
      <c r="O20" s="2">
        <v>3</v>
      </c>
      <c r="P20" s="2">
        <v>1</v>
      </c>
      <c r="Q20" s="2">
        <v>1</v>
      </c>
      <c r="R20" s="2">
        <v>1</v>
      </c>
      <c r="S20" s="2">
        <v>1</v>
      </c>
      <c r="T20" s="16">
        <v>1</v>
      </c>
      <c r="U20" s="16">
        <v>4</v>
      </c>
      <c r="V20" s="16">
        <v>2</v>
      </c>
      <c r="W20" s="16">
        <v>5</v>
      </c>
      <c r="X20" s="16">
        <v>4</v>
      </c>
      <c r="Y20" s="16">
        <v>3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  <c r="AE20" s="16">
        <v>3</v>
      </c>
      <c r="AF20" s="16">
        <v>3</v>
      </c>
      <c r="AG20" s="16">
        <v>3</v>
      </c>
      <c r="AH20" s="16">
        <v>1</v>
      </c>
      <c r="AI20" s="5">
        <v>5</v>
      </c>
      <c r="AJ20" s="5">
        <v>2</v>
      </c>
      <c r="AK20" s="5">
        <v>4</v>
      </c>
      <c r="AL20" s="5">
        <v>1</v>
      </c>
      <c r="AM20" s="5">
        <v>3</v>
      </c>
      <c r="AN20" s="7">
        <v>5</v>
      </c>
      <c r="AO20" s="7">
        <v>5</v>
      </c>
      <c r="AP20" s="7">
        <v>3</v>
      </c>
      <c r="AQ20" s="7">
        <v>3</v>
      </c>
      <c r="AR20" s="7">
        <v>4</v>
      </c>
      <c r="AS20" s="7">
        <v>4</v>
      </c>
      <c r="AT20" s="7">
        <v>3</v>
      </c>
      <c r="AU20" s="7">
        <v>5</v>
      </c>
      <c r="AV20" s="7">
        <v>3</v>
      </c>
      <c r="AW20" s="7">
        <v>5</v>
      </c>
      <c r="AX20" s="8">
        <f t="shared" si="2"/>
        <v>9</v>
      </c>
      <c r="AY20" s="8" t="str">
        <f t="shared" si="3"/>
        <v>LOW</v>
      </c>
      <c r="AZ20" s="8">
        <f t="shared" si="4"/>
        <v>34</v>
      </c>
      <c r="BA20" s="8" t="str">
        <f t="shared" si="5"/>
        <v>LOW</v>
      </c>
      <c r="BB20" s="8">
        <f t="shared" si="0"/>
        <v>55</v>
      </c>
      <c r="BC20" s="8" t="str">
        <f t="shared" si="6"/>
        <v>HIGH</v>
      </c>
      <c r="BD20" s="8">
        <f t="shared" si="7"/>
        <v>98</v>
      </c>
      <c r="BE20" s="8" t="str">
        <f t="shared" si="8"/>
        <v>LOW</v>
      </c>
    </row>
    <row r="21" spans="1:57" x14ac:dyDescent="0.35">
      <c r="A21" s="9" t="s">
        <v>17</v>
      </c>
      <c r="B21" s="10">
        <v>1</v>
      </c>
      <c r="C21" s="10">
        <v>3</v>
      </c>
      <c r="D21" s="10">
        <v>1</v>
      </c>
      <c r="E21" s="10">
        <v>2</v>
      </c>
      <c r="F21" s="10">
        <v>2</v>
      </c>
      <c r="G21" s="10">
        <v>1</v>
      </c>
      <c r="H21" s="10">
        <v>1</v>
      </c>
      <c r="I21" s="10">
        <v>4</v>
      </c>
      <c r="J21" s="10">
        <v>2</v>
      </c>
      <c r="K21" s="10">
        <v>2</v>
      </c>
      <c r="L21" s="8">
        <f t="shared" si="1"/>
        <v>19</v>
      </c>
      <c r="M21" s="2">
        <v>2</v>
      </c>
      <c r="N21" s="2">
        <v>2</v>
      </c>
      <c r="O21" s="2">
        <v>3</v>
      </c>
      <c r="P21" s="2">
        <v>3</v>
      </c>
      <c r="Q21" s="2">
        <v>2</v>
      </c>
      <c r="R21" s="2">
        <v>3</v>
      </c>
      <c r="S21" s="2">
        <v>3</v>
      </c>
      <c r="T21" s="16">
        <v>2</v>
      </c>
      <c r="U21" s="16">
        <v>2</v>
      </c>
      <c r="V21" s="16">
        <v>4</v>
      </c>
      <c r="W21" s="16">
        <v>4</v>
      </c>
      <c r="X21" s="16">
        <v>4</v>
      </c>
      <c r="Y21" s="16">
        <v>1</v>
      </c>
      <c r="Z21" s="16">
        <v>2</v>
      </c>
      <c r="AA21" s="16">
        <v>2</v>
      </c>
      <c r="AB21" s="16">
        <v>2</v>
      </c>
      <c r="AC21" s="16">
        <v>2</v>
      </c>
      <c r="AD21" s="16">
        <v>2</v>
      </c>
      <c r="AE21" s="16">
        <v>4</v>
      </c>
      <c r="AF21" s="16">
        <v>2</v>
      </c>
      <c r="AG21" s="16">
        <v>2</v>
      </c>
      <c r="AH21" s="16">
        <v>3</v>
      </c>
      <c r="AI21" s="5">
        <v>5</v>
      </c>
      <c r="AJ21" s="5">
        <v>2</v>
      </c>
      <c r="AK21" s="5">
        <v>2</v>
      </c>
      <c r="AL21" s="5">
        <v>3</v>
      </c>
      <c r="AM21" s="5">
        <v>1</v>
      </c>
      <c r="AN21" s="7">
        <v>2</v>
      </c>
      <c r="AO21" s="7">
        <v>3</v>
      </c>
      <c r="AP21" s="7">
        <v>1</v>
      </c>
      <c r="AQ21" s="7">
        <v>1</v>
      </c>
      <c r="AR21" s="7">
        <v>3</v>
      </c>
      <c r="AS21" s="7">
        <v>2</v>
      </c>
      <c r="AT21" s="7">
        <v>3</v>
      </c>
      <c r="AU21" s="7">
        <v>1</v>
      </c>
      <c r="AV21" s="7">
        <v>1</v>
      </c>
      <c r="AW21" s="7">
        <v>3</v>
      </c>
      <c r="AX21" s="8">
        <f t="shared" si="2"/>
        <v>18</v>
      </c>
      <c r="AY21" s="8" t="str">
        <f t="shared" si="3"/>
        <v>LOW</v>
      </c>
      <c r="AZ21" s="8">
        <f t="shared" si="4"/>
        <v>38</v>
      </c>
      <c r="BA21" s="8" t="str">
        <f t="shared" si="5"/>
        <v>LOW</v>
      </c>
      <c r="BB21" s="8">
        <f t="shared" si="0"/>
        <v>33</v>
      </c>
      <c r="BC21" s="8" t="str">
        <f t="shared" si="6"/>
        <v>LOW</v>
      </c>
      <c r="BD21" s="8">
        <f t="shared" si="7"/>
        <v>89</v>
      </c>
      <c r="BE21" s="8" t="str">
        <f t="shared" si="8"/>
        <v>LOW</v>
      </c>
    </row>
    <row r="22" spans="1:57" x14ac:dyDescent="0.35">
      <c r="A22" s="9" t="s">
        <v>18</v>
      </c>
      <c r="B22" s="10">
        <v>2</v>
      </c>
      <c r="C22" s="10">
        <v>5</v>
      </c>
      <c r="D22" s="10">
        <v>3</v>
      </c>
      <c r="E22" s="10">
        <v>2</v>
      </c>
      <c r="F22" s="10">
        <v>1</v>
      </c>
      <c r="G22" s="10">
        <v>2</v>
      </c>
      <c r="H22" s="10">
        <v>5</v>
      </c>
      <c r="I22" s="10">
        <v>5</v>
      </c>
      <c r="J22" s="10">
        <v>2</v>
      </c>
      <c r="K22" s="10">
        <v>5</v>
      </c>
      <c r="L22" s="8">
        <f t="shared" si="1"/>
        <v>32</v>
      </c>
      <c r="M22" s="2">
        <v>4</v>
      </c>
      <c r="N22" s="2">
        <v>4</v>
      </c>
      <c r="O22" s="2">
        <v>3</v>
      </c>
      <c r="P22" s="2">
        <v>4</v>
      </c>
      <c r="Q22" s="2">
        <v>4</v>
      </c>
      <c r="R22" s="2">
        <v>5</v>
      </c>
      <c r="S22" s="2">
        <v>5</v>
      </c>
      <c r="T22" s="16">
        <v>2</v>
      </c>
      <c r="U22" s="16">
        <v>4</v>
      </c>
      <c r="V22" s="16">
        <v>4</v>
      </c>
      <c r="W22" s="16">
        <v>4</v>
      </c>
      <c r="X22" s="16">
        <v>4</v>
      </c>
      <c r="Y22" s="16">
        <v>5</v>
      </c>
      <c r="Z22" s="16">
        <v>1</v>
      </c>
      <c r="AA22" s="16">
        <v>1</v>
      </c>
      <c r="AB22" s="16">
        <v>1</v>
      </c>
      <c r="AC22" s="16">
        <v>4</v>
      </c>
      <c r="AD22" s="16">
        <v>4</v>
      </c>
      <c r="AE22" s="16">
        <v>4</v>
      </c>
      <c r="AF22" s="16">
        <v>4</v>
      </c>
      <c r="AG22" s="16">
        <v>4</v>
      </c>
      <c r="AH22" s="16">
        <v>4</v>
      </c>
      <c r="AI22" s="5">
        <v>3</v>
      </c>
      <c r="AJ22" s="5">
        <v>1</v>
      </c>
      <c r="AK22" s="5">
        <v>5</v>
      </c>
      <c r="AL22" s="5">
        <v>2</v>
      </c>
      <c r="AM22" s="5">
        <v>3</v>
      </c>
      <c r="AN22" s="7">
        <v>5</v>
      </c>
      <c r="AO22" s="7">
        <v>5</v>
      </c>
      <c r="AP22" s="7">
        <v>5</v>
      </c>
      <c r="AQ22" s="7">
        <v>5</v>
      </c>
      <c r="AR22" s="7">
        <v>5</v>
      </c>
      <c r="AS22" s="7">
        <v>5</v>
      </c>
      <c r="AT22" s="7">
        <v>5</v>
      </c>
      <c r="AU22" s="7">
        <v>5</v>
      </c>
      <c r="AV22" s="7">
        <v>5</v>
      </c>
      <c r="AW22" s="7">
        <v>5</v>
      </c>
      <c r="AX22" s="8">
        <f t="shared" si="2"/>
        <v>29</v>
      </c>
      <c r="AY22" s="8" t="str">
        <f t="shared" si="3"/>
        <v>HIGH</v>
      </c>
      <c r="AZ22" s="8">
        <f t="shared" si="4"/>
        <v>50</v>
      </c>
      <c r="BA22" s="8" t="str">
        <f t="shared" si="5"/>
        <v>HIGH</v>
      </c>
      <c r="BB22" s="8">
        <f t="shared" si="0"/>
        <v>64</v>
      </c>
      <c r="BC22" s="8" t="str">
        <f t="shared" si="6"/>
        <v>HIGH</v>
      </c>
      <c r="BD22" s="8">
        <f t="shared" si="7"/>
        <v>143</v>
      </c>
      <c r="BE22" s="8" t="str">
        <f t="shared" si="8"/>
        <v>HIGH</v>
      </c>
    </row>
    <row r="23" spans="1:57" x14ac:dyDescent="0.35">
      <c r="A23" s="9" t="s">
        <v>19</v>
      </c>
      <c r="B23" s="10">
        <v>1</v>
      </c>
      <c r="C23" s="10">
        <v>3</v>
      </c>
      <c r="D23" s="10">
        <v>1</v>
      </c>
      <c r="E23" s="10">
        <v>1</v>
      </c>
      <c r="F23" s="10">
        <v>0</v>
      </c>
      <c r="G23" s="10">
        <v>1</v>
      </c>
      <c r="H23" s="10">
        <v>1</v>
      </c>
      <c r="I23" s="10">
        <v>4</v>
      </c>
      <c r="J23" s="10">
        <v>2</v>
      </c>
      <c r="K23" s="10">
        <v>1</v>
      </c>
      <c r="L23" s="8">
        <f t="shared" si="1"/>
        <v>15</v>
      </c>
      <c r="M23" s="2">
        <v>3</v>
      </c>
      <c r="N23" s="2">
        <v>3</v>
      </c>
      <c r="O23" s="2">
        <v>2</v>
      </c>
      <c r="P23" s="2">
        <v>2</v>
      </c>
      <c r="Q23" s="2">
        <v>4</v>
      </c>
      <c r="R23" s="2">
        <v>3</v>
      </c>
      <c r="S23" s="2">
        <v>4</v>
      </c>
      <c r="T23" s="16">
        <v>1</v>
      </c>
      <c r="U23" s="16">
        <v>2</v>
      </c>
      <c r="V23" s="16">
        <v>4</v>
      </c>
      <c r="W23" s="16">
        <v>5</v>
      </c>
      <c r="X23" s="16">
        <v>4</v>
      </c>
      <c r="Y23" s="16">
        <v>1</v>
      </c>
      <c r="Z23" s="16">
        <v>3</v>
      </c>
      <c r="AA23" s="16">
        <v>2</v>
      </c>
      <c r="AB23" s="16">
        <v>3</v>
      </c>
      <c r="AC23" s="16">
        <v>1</v>
      </c>
      <c r="AD23" s="16">
        <v>3</v>
      </c>
      <c r="AE23" s="16">
        <v>1</v>
      </c>
      <c r="AF23" s="16">
        <v>2</v>
      </c>
      <c r="AG23" s="16">
        <v>3</v>
      </c>
      <c r="AH23" s="16">
        <v>5</v>
      </c>
      <c r="AI23" s="5">
        <v>4</v>
      </c>
      <c r="AJ23" s="5">
        <v>3</v>
      </c>
      <c r="AK23" s="5">
        <v>5</v>
      </c>
      <c r="AL23" s="5">
        <v>2</v>
      </c>
      <c r="AM23" s="5">
        <v>1</v>
      </c>
      <c r="AN23" s="7">
        <v>3</v>
      </c>
      <c r="AO23" s="7">
        <v>3</v>
      </c>
      <c r="AP23" s="7">
        <v>3</v>
      </c>
      <c r="AQ23" s="7">
        <v>3</v>
      </c>
      <c r="AR23" s="7">
        <v>2</v>
      </c>
      <c r="AS23" s="7">
        <v>3</v>
      </c>
      <c r="AT23" s="7">
        <v>3</v>
      </c>
      <c r="AU23" s="7">
        <v>1</v>
      </c>
      <c r="AV23" s="7">
        <v>1</v>
      </c>
      <c r="AW23" s="7">
        <v>1</v>
      </c>
      <c r="AX23" s="8">
        <f t="shared" si="2"/>
        <v>21</v>
      </c>
      <c r="AY23" s="8" t="str">
        <f t="shared" si="3"/>
        <v>LOW</v>
      </c>
      <c r="AZ23" s="8">
        <f t="shared" si="4"/>
        <v>40</v>
      </c>
      <c r="BA23" s="8" t="str">
        <f t="shared" si="5"/>
        <v>LOW</v>
      </c>
      <c r="BB23" s="8">
        <f t="shared" si="0"/>
        <v>38</v>
      </c>
      <c r="BC23" s="8" t="str">
        <f t="shared" si="6"/>
        <v>LOW</v>
      </c>
      <c r="BD23" s="8">
        <f t="shared" si="7"/>
        <v>99</v>
      </c>
      <c r="BE23" s="8" t="str">
        <f t="shared" si="8"/>
        <v>LOW</v>
      </c>
    </row>
    <row r="24" spans="1:57" x14ac:dyDescent="0.35">
      <c r="A24" s="9" t="s">
        <v>20</v>
      </c>
      <c r="B24" s="10">
        <v>1</v>
      </c>
      <c r="C24" s="10">
        <v>1</v>
      </c>
      <c r="D24" s="10">
        <v>1</v>
      </c>
      <c r="E24" s="10">
        <v>1</v>
      </c>
      <c r="F24" s="10">
        <v>0</v>
      </c>
      <c r="G24" s="10">
        <v>2</v>
      </c>
      <c r="H24" s="10">
        <v>4</v>
      </c>
      <c r="I24" s="10">
        <v>5</v>
      </c>
      <c r="J24" s="10">
        <v>2</v>
      </c>
      <c r="K24" s="10">
        <v>1</v>
      </c>
      <c r="L24" s="8">
        <f t="shared" si="1"/>
        <v>18</v>
      </c>
      <c r="M24" s="2">
        <v>3</v>
      </c>
      <c r="N24" s="2">
        <v>4</v>
      </c>
      <c r="O24" s="2">
        <v>4</v>
      </c>
      <c r="P24" s="2">
        <v>2</v>
      </c>
      <c r="Q24" s="2">
        <v>4</v>
      </c>
      <c r="R24" s="2">
        <v>4</v>
      </c>
      <c r="S24" s="2">
        <v>4</v>
      </c>
      <c r="T24" s="16">
        <v>1</v>
      </c>
      <c r="U24" s="16">
        <v>2</v>
      </c>
      <c r="V24" s="16">
        <v>5</v>
      </c>
      <c r="W24" s="16">
        <v>5</v>
      </c>
      <c r="X24" s="16">
        <v>5</v>
      </c>
      <c r="Y24" s="16">
        <v>3</v>
      </c>
      <c r="Z24" s="16">
        <v>3</v>
      </c>
      <c r="AA24" s="16">
        <v>4</v>
      </c>
      <c r="AB24" s="16">
        <v>2</v>
      </c>
      <c r="AC24" s="16">
        <v>3</v>
      </c>
      <c r="AD24" s="16">
        <v>4</v>
      </c>
      <c r="AE24" s="16">
        <v>3</v>
      </c>
      <c r="AF24" s="16">
        <v>5</v>
      </c>
      <c r="AG24" s="16">
        <v>4</v>
      </c>
      <c r="AH24" s="16">
        <v>5</v>
      </c>
      <c r="AI24" s="5">
        <v>4</v>
      </c>
      <c r="AJ24" s="5">
        <v>4</v>
      </c>
      <c r="AK24" s="5">
        <v>3</v>
      </c>
      <c r="AL24" s="5">
        <v>1</v>
      </c>
      <c r="AM24" s="5">
        <v>5</v>
      </c>
      <c r="AN24" s="7">
        <v>4</v>
      </c>
      <c r="AO24" s="7">
        <v>4</v>
      </c>
      <c r="AP24" s="7">
        <v>3</v>
      </c>
      <c r="AQ24" s="7">
        <v>3</v>
      </c>
      <c r="AR24" s="7">
        <v>3</v>
      </c>
      <c r="AS24" s="7">
        <v>3</v>
      </c>
      <c r="AT24" s="7">
        <v>3</v>
      </c>
      <c r="AU24" s="7">
        <v>4</v>
      </c>
      <c r="AV24" s="7">
        <v>3</v>
      </c>
      <c r="AW24" s="7">
        <v>4</v>
      </c>
      <c r="AX24" s="8">
        <f t="shared" si="2"/>
        <v>25</v>
      </c>
      <c r="AY24" s="8" t="str">
        <f t="shared" si="3"/>
        <v>LOW</v>
      </c>
      <c r="AZ24" s="8">
        <f t="shared" si="4"/>
        <v>54</v>
      </c>
      <c r="BA24" s="8" t="str">
        <f t="shared" si="5"/>
        <v>HIGH</v>
      </c>
      <c r="BB24" s="8">
        <f t="shared" si="0"/>
        <v>51</v>
      </c>
      <c r="BC24" s="8" t="str">
        <f t="shared" si="6"/>
        <v>HIGH</v>
      </c>
      <c r="BD24" s="8">
        <f t="shared" si="7"/>
        <v>130</v>
      </c>
      <c r="BE24" s="8" t="str">
        <f t="shared" si="8"/>
        <v>HIGH</v>
      </c>
    </row>
    <row r="25" spans="1:57" x14ac:dyDescent="0.35">
      <c r="A25" s="9" t="s">
        <v>21</v>
      </c>
      <c r="B25" s="10">
        <v>4</v>
      </c>
      <c r="C25" s="10">
        <v>2</v>
      </c>
      <c r="D25" s="10">
        <v>2</v>
      </c>
      <c r="E25" s="10">
        <v>2</v>
      </c>
      <c r="F25" s="10">
        <v>2</v>
      </c>
      <c r="G25" s="10">
        <v>2</v>
      </c>
      <c r="H25" s="10">
        <v>3</v>
      </c>
      <c r="I25" s="10">
        <v>5</v>
      </c>
      <c r="J25" s="10">
        <v>2</v>
      </c>
      <c r="K25" s="10">
        <v>4</v>
      </c>
      <c r="L25" s="8">
        <f t="shared" si="1"/>
        <v>28</v>
      </c>
      <c r="M25" s="2">
        <v>3</v>
      </c>
      <c r="N25" s="2">
        <v>4</v>
      </c>
      <c r="O25" s="2">
        <v>3</v>
      </c>
      <c r="P25" s="2">
        <v>3</v>
      </c>
      <c r="Q25" s="2">
        <v>5</v>
      </c>
      <c r="R25" s="2">
        <v>5</v>
      </c>
      <c r="S25" s="2">
        <v>3</v>
      </c>
      <c r="T25" s="16">
        <v>2</v>
      </c>
      <c r="U25" s="16">
        <v>4</v>
      </c>
      <c r="V25" s="16">
        <v>5</v>
      </c>
      <c r="W25" s="16">
        <v>5</v>
      </c>
      <c r="X25" s="16">
        <v>5</v>
      </c>
      <c r="Y25" s="16">
        <v>4</v>
      </c>
      <c r="Z25" s="16">
        <v>1</v>
      </c>
      <c r="AA25" s="16">
        <v>2</v>
      </c>
      <c r="AB25" s="16">
        <v>2</v>
      </c>
      <c r="AC25" s="16">
        <v>1</v>
      </c>
      <c r="AD25" s="16">
        <v>4</v>
      </c>
      <c r="AE25" s="16">
        <v>4</v>
      </c>
      <c r="AF25" s="16">
        <v>2</v>
      </c>
      <c r="AG25" s="16">
        <v>5</v>
      </c>
      <c r="AH25" s="16">
        <v>5</v>
      </c>
      <c r="AI25" s="5">
        <v>3</v>
      </c>
      <c r="AJ25" s="5">
        <v>5</v>
      </c>
      <c r="AK25" s="5">
        <v>1</v>
      </c>
      <c r="AL25" s="5">
        <v>4</v>
      </c>
      <c r="AM25" s="5">
        <v>2</v>
      </c>
      <c r="AN25" s="7">
        <v>4</v>
      </c>
      <c r="AO25" s="7">
        <v>3</v>
      </c>
      <c r="AP25" s="7">
        <v>1</v>
      </c>
      <c r="AQ25" s="7">
        <v>4</v>
      </c>
      <c r="AR25" s="7">
        <v>4</v>
      </c>
      <c r="AS25" s="7">
        <v>1</v>
      </c>
      <c r="AT25" s="7">
        <v>5</v>
      </c>
      <c r="AU25" s="7">
        <v>5</v>
      </c>
      <c r="AV25" s="7">
        <v>4</v>
      </c>
      <c r="AW25" s="7">
        <v>5</v>
      </c>
      <c r="AX25" s="8">
        <f t="shared" si="2"/>
        <v>26</v>
      </c>
      <c r="AY25" s="8" t="str">
        <f t="shared" si="3"/>
        <v>HIGH</v>
      </c>
      <c r="AZ25" s="8">
        <f t="shared" si="4"/>
        <v>51</v>
      </c>
      <c r="BA25" s="8" t="str">
        <f t="shared" si="5"/>
        <v>HIGH</v>
      </c>
      <c r="BB25" s="8">
        <f t="shared" si="0"/>
        <v>51</v>
      </c>
      <c r="BC25" s="8" t="str">
        <f t="shared" si="6"/>
        <v>HIGH</v>
      </c>
      <c r="BD25" s="8">
        <f t="shared" si="7"/>
        <v>128</v>
      </c>
      <c r="BE25" s="8" t="str">
        <f t="shared" si="8"/>
        <v>HIGH</v>
      </c>
    </row>
    <row r="26" spans="1:57" x14ac:dyDescent="0.35">
      <c r="A26" s="9" t="s">
        <v>22</v>
      </c>
      <c r="B26" s="10">
        <v>1</v>
      </c>
      <c r="C26" s="10">
        <v>3</v>
      </c>
      <c r="D26" s="10">
        <v>1</v>
      </c>
      <c r="E26" s="10">
        <v>1</v>
      </c>
      <c r="F26" s="10">
        <v>0</v>
      </c>
      <c r="G26" s="10">
        <v>2</v>
      </c>
      <c r="H26" s="10">
        <v>3</v>
      </c>
      <c r="I26" s="10">
        <v>7</v>
      </c>
      <c r="J26" s="10">
        <v>2</v>
      </c>
      <c r="K26" s="10">
        <v>2</v>
      </c>
      <c r="L26" s="8">
        <f t="shared" si="1"/>
        <v>22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16">
        <v>1</v>
      </c>
      <c r="U26" s="16">
        <v>2</v>
      </c>
      <c r="V26" s="16">
        <v>3</v>
      </c>
      <c r="W26" s="16">
        <v>4</v>
      </c>
      <c r="X26" s="16">
        <v>4</v>
      </c>
      <c r="Y26" s="16">
        <v>5</v>
      </c>
      <c r="Z26" s="16">
        <v>1</v>
      </c>
      <c r="AA26" s="16">
        <v>2</v>
      </c>
      <c r="AB26" s="16">
        <v>2</v>
      </c>
      <c r="AC26" s="16">
        <v>2</v>
      </c>
      <c r="AD26" s="16">
        <v>3</v>
      </c>
      <c r="AE26" s="16">
        <v>3</v>
      </c>
      <c r="AF26" s="16">
        <v>3</v>
      </c>
      <c r="AG26" s="16">
        <v>3</v>
      </c>
      <c r="AH26" s="16">
        <v>5</v>
      </c>
      <c r="AI26" s="5">
        <v>4</v>
      </c>
      <c r="AJ26" s="5">
        <v>5</v>
      </c>
      <c r="AK26" s="5">
        <v>4</v>
      </c>
      <c r="AL26" s="5">
        <v>5</v>
      </c>
      <c r="AM26" s="5">
        <v>4</v>
      </c>
      <c r="AN26" s="7">
        <v>4</v>
      </c>
      <c r="AO26" s="7">
        <v>4</v>
      </c>
      <c r="AP26" s="7">
        <v>4</v>
      </c>
      <c r="AQ26" s="7">
        <v>4</v>
      </c>
      <c r="AR26" s="7">
        <v>4</v>
      </c>
      <c r="AS26" s="7">
        <v>3</v>
      </c>
      <c r="AT26" s="7">
        <v>3</v>
      </c>
      <c r="AU26" s="7">
        <v>4</v>
      </c>
      <c r="AV26" s="7">
        <v>4</v>
      </c>
      <c r="AW26" s="7">
        <v>5</v>
      </c>
      <c r="AX26" s="8">
        <f t="shared" si="2"/>
        <v>35</v>
      </c>
      <c r="AY26" s="8" t="str">
        <f t="shared" si="3"/>
        <v>HIGH</v>
      </c>
      <c r="AZ26" s="8">
        <f t="shared" si="4"/>
        <v>43</v>
      </c>
      <c r="BA26" s="8" t="str">
        <f t="shared" si="5"/>
        <v>LOW</v>
      </c>
      <c r="BB26" s="8">
        <f t="shared" si="0"/>
        <v>61</v>
      </c>
      <c r="BC26" s="8" t="str">
        <f t="shared" si="6"/>
        <v>HIGH</v>
      </c>
      <c r="BD26" s="8">
        <f t="shared" si="7"/>
        <v>139</v>
      </c>
      <c r="BE26" s="8" t="str">
        <f t="shared" si="8"/>
        <v>HIGH</v>
      </c>
    </row>
    <row r="27" spans="1:57" x14ac:dyDescent="0.35">
      <c r="A27" s="9" t="s">
        <v>23</v>
      </c>
      <c r="B27" s="10">
        <v>3</v>
      </c>
      <c r="C27" s="10">
        <v>9</v>
      </c>
      <c r="D27" s="10">
        <v>4</v>
      </c>
      <c r="E27" s="10">
        <v>2</v>
      </c>
      <c r="F27" s="10">
        <v>2</v>
      </c>
      <c r="G27" s="10">
        <v>1</v>
      </c>
      <c r="H27" s="10">
        <v>5</v>
      </c>
      <c r="I27" s="10">
        <v>4</v>
      </c>
      <c r="J27" s="10">
        <v>2</v>
      </c>
      <c r="K27" s="10">
        <v>2</v>
      </c>
      <c r="L27" s="8">
        <f t="shared" si="1"/>
        <v>34</v>
      </c>
      <c r="M27" s="2">
        <v>5</v>
      </c>
      <c r="N27" s="2">
        <v>5</v>
      </c>
      <c r="O27" s="2">
        <v>3</v>
      </c>
      <c r="P27" s="2">
        <v>4</v>
      </c>
      <c r="Q27" s="2">
        <v>5</v>
      </c>
      <c r="R27" s="2">
        <v>5</v>
      </c>
      <c r="S27" s="2">
        <v>5</v>
      </c>
      <c r="T27" s="16">
        <v>2</v>
      </c>
      <c r="U27" s="16">
        <v>5</v>
      </c>
      <c r="V27" s="16">
        <v>4</v>
      </c>
      <c r="W27" s="16">
        <v>5</v>
      </c>
      <c r="X27" s="16">
        <v>5</v>
      </c>
      <c r="Y27" s="16">
        <v>5</v>
      </c>
      <c r="Z27" s="16">
        <v>1</v>
      </c>
      <c r="AA27" s="16">
        <v>4</v>
      </c>
      <c r="AB27" s="16">
        <v>2</v>
      </c>
      <c r="AC27" s="16">
        <v>5</v>
      </c>
      <c r="AD27" s="16">
        <v>5</v>
      </c>
      <c r="AE27" s="16">
        <v>3</v>
      </c>
      <c r="AF27" s="16">
        <v>1</v>
      </c>
      <c r="AG27" s="16">
        <v>1</v>
      </c>
      <c r="AH27" s="16">
        <v>5</v>
      </c>
      <c r="AI27" s="5">
        <v>2</v>
      </c>
      <c r="AJ27" s="5">
        <v>1</v>
      </c>
      <c r="AK27" s="5">
        <v>3</v>
      </c>
      <c r="AL27" s="5">
        <v>1</v>
      </c>
      <c r="AM27" s="5">
        <v>1</v>
      </c>
      <c r="AN27" s="7">
        <v>4</v>
      </c>
      <c r="AO27" s="7">
        <v>3</v>
      </c>
      <c r="AP27" s="7">
        <v>5</v>
      </c>
      <c r="AQ27" s="7">
        <v>5</v>
      </c>
      <c r="AR27" s="7">
        <v>3</v>
      </c>
      <c r="AS27" s="7">
        <v>3</v>
      </c>
      <c r="AT27" s="7">
        <v>3</v>
      </c>
      <c r="AU27" s="7">
        <v>3</v>
      </c>
      <c r="AV27" s="7">
        <v>2</v>
      </c>
      <c r="AW27" s="7">
        <v>4</v>
      </c>
      <c r="AX27" s="8">
        <f t="shared" si="2"/>
        <v>32</v>
      </c>
      <c r="AY27" s="8" t="str">
        <f t="shared" si="3"/>
        <v>HIGH</v>
      </c>
      <c r="AZ27" s="8">
        <f t="shared" si="4"/>
        <v>53</v>
      </c>
      <c r="BA27" s="8" t="str">
        <f t="shared" si="5"/>
        <v>HIGH</v>
      </c>
      <c r="BB27" s="8">
        <f t="shared" si="0"/>
        <v>43</v>
      </c>
      <c r="BC27" s="8" t="str">
        <f t="shared" si="6"/>
        <v>LOW</v>
      </c>
      <c r="BD27" s="8">
        <f t="shared" si="7"/>
        <v>128</v>
      </c>
      <c r="BE27" s="8" t="str">
        <f t="shared" si="8"/>
        <v>HIGH</v>
      </c>
    </row>
    <row r="28" spans="1:57" x14ac:dyDescent="0.35">
      <c r="A28" s="9" t="s">
        <v>24</v>
      </c>
      <c r="B28" s="10">
        <v>3</v>
      </c>
      <c r="C28" s="10">
        <v>9</v>
      </c>
      <c r="D28" s="10">
        <v>3</v>
      </c>
      <c r="E28" s="10">
        <v>2</v>
      </c>
      <c r="F28" s="10">
        <v>2</v>
      </c>
      <c r="G28" s="10">
        <v>2</v>
      </c>
      <c r="H28" s="10">
        <v>2</v>
      </c>
      <c r="I28" s="10">
        <v>4</v>
      </c>
      <c r="J28" s="10">
        <v>2</v>
      </c>
      <c r="K28" s="10">
        <v>2</v>
      </c>
      <c r="L28" s="8">
        <f t="shared" si="1"/>
        <v>31</v>
      </c>
      <c r="M28" s="2">
        <v>3</v>
      </c>
      <c r="N28" s="2">
        <v>3</v>
      </c>
      <c r="O28" s="2">
        <v>3</v>
      </c>
      <c r="P28" s="2">
        <v>3</v>
      </c>
      <c r="Q28" s="2">
        <v>3</v>
      </c>
      <c r="R28" s="2">
        <v>3</v>
      </c>
      <c r="S28" s="2">
        <v>3</v>
      </c>
      <c r="T28" s="16">
        <v>2</v>
      </c>
      <c r="U28" s="16">
        <v>5</v>
      </c>
      <c r="V28" s="16">
        <v>5</v>
      </c>
      <c r="W28" s="16">
        <v>5</v>
      </c>
      <c r="X28" s="16">
        <v>4</v>
      </c>
      <c r="Y28" s="16">
        <v>4</v>
      </c>
      <c r="Z28" s="16">
        <v>1</v>
      </c>
      <c r="AA28" s="16">
        <v>2</v>
      </c>
      <c r="AB28" s="16">
        <v>2</v>
      </c>
      <c r="AC28" s="16">
        <v>4</v>
      </c>
      <c r="AD28" s="16">
        <v>5</v>
      </c>
      <c r="AE28" s="16">
        <v>3</v>
      </c>
      <c r="AF28" s="16">
        <v>2</v>
      </c>
      <c r="AG28" s="16">
        <v>4</v>
      </c>
      <c r="AH28" s="16">
        <v>4</v>
      </c>
      <c r="AI28" s="5">
        <v>4</v>
      </c>
      <c r="AJ28" s="5">
        <v>2</v>
      </c>
      <c r="AK28" s="5">
        <v>5</v>
      </c>
      <c r="AL28" s="5">
        <v>1</v>
      </c>
      <c r="AM28" s="5">
        <v>3</v>
      </c>
      <c r="AN28" s="7">
        <v>5</v>
      </c>
      <c r="AO28" s="7">
        <v>5</v>
      </c>
      <c r="AP28" s="7">
        <v>5</v>
      </c>
      <c r="AQ28" s="7">
        <v>5</v>
      </c>
      <c r="AR28" s="7">
        <v>5</v>
      </c>
      <c r="AS28" s="7">
        <v>4</v>
      </c>
      <c r="AT28" s="7">
        <v>4</v>
      </c>
      <c r="AU28" s="7">
        <v>4</v>
      </c>
      <c r="AV28" s="7">
        <v>4</v>
      </c>
      <c r="AW28" s="7">
        <v>4</v>
      </c>
      <c r="AX28" s="8">
        <f t="shared" si="2"/>
        <v>21</v>
      </c>
      <c r="AY28" s="8" t="str">
        <f t="shared" si="3"/>
        <v>LOW</v>
      </c>
      <c r="AZ28" s="8">
        <f t="shared" si="4"/>
        <v>52</v>
      </c>
      <c r="BA28" s="8" t="str">
        <f t="shared" si="5"/>
        <v>HIGH</v>
      </c>
      <c r="BB28" s="8">
        <f t="shared" si="0"/>
        <v>60</v>
      </c>
      <c r="BC28" s="8" t="str">
        <f t="shared" si="6"/>
        <v>HIGH</v>
      </c>
      <c r="BD28" s="8">
        <f t="shared" si="7"/>
        <v>133</v>
      </c>
      <c r="BE28" s="8" t="str">
        <f t="shared" si="8"/>
        <v>HIGH</v>
      </c>
    </row>
    <row r="29" spans="1:57" x14ac:dyDescent="0.35">
      <c r="A29" s="9" t="s">
        <v>25</v>
      </c>
      <c r="B29" s="10">
        <v>3</v>
      </c>
      <c r="C29" s="10">
        <v>9</v>
      </c>
      <c r="D29" s="10">
        <v>1</v>
      </c>
      <c r="E29" s="10">
        <v>2</v>
      </c>
      <c r="F29" s="10">
        <v>2</v>
      </c>
      <c r="G29" s="10">
        <v>2</v>
      </c>
      <c r="H29" s="10">
        <v>1</v>
      </c>
      <c r="I29" s="10">
        <v>4</v>
      </c>
      <c r="J29" s="10">
        <v>2</v>
      </c>
      <c r="K29" s="10">
        <v>2</v>
      </c>
      <c r="L29" s="8">
        <f t="shared" si="1"/>
        <v>28</v>
      </c>
      <c r="M29" s="2">
        <v>4</v>
      </c>
      <c r="N29" s="2">
        <v>4</v>
      </c>
      <c r="O29" s="2">
        <v>4</v>
      </c>
      <c r="P29" s="2">
        <v>3</v>
      </c>
      <c r="Q29" s="2">
        <v>3</v>
      </c>
      <c r="R29" s="2">
        <v>4</v>
      </c>
      <c r="S29" s="2">
        <v>4</v>
      </c>
      <c r="T29" s="16">
        <v>2</v>
      </c>
      <c r="U29" s="16">
        <v>2</v>
      </c>
      <c r="V29" s="16">
        <v>2</v>
      </c>
      <c r="W29" s="16">
        <v>4</v>
      </c>
      <c r="X29" s="16">
        <v>4</v>
      </c>
      <c r="Y29" s="16">
        <v>4</v>
      </c>
      <c r="Z29" s="16">
        <v>2</v>
      </c>
      <c r="AA29" s="16">
        <v>2</v>
      </c>
      <c r="AB29" s="16">
        <v>2</v>
      </c>
      <c r="AC29" s="16">
        <v>4</v>
      </c>
      <c r="AD29" s="16">
        <v>4</v>
      </c>
      <c r="AE29" s="16">
        <v>1</v>
      </c>
      <c r="AF29" s="16">
        <v>1</v>
      </c>
      <c r="AG29" s="16">
        <v>3</v>
      </c>
      <c r="AH29" s="16">
        <v>4</v>
      </c>
      <c r="AI29" s="5">
        <v>3</v>
      </c>
      <c r="AJ29" s="5">
        <v>2</v>
      </c>
      <c r="AK29" s="5">
        <v>4</v>
      </c>
      <c r="AL29" s="5">
        <v>1</v>
      </c>
      <c r="AM29" s="5">
        <v>5</v>
      </c>
      <c r="AN29" s="7">
        <v>5</v>
      </c>
      <c r="AO29" s="7">
        <v>1</v>
      </c>
      <c r="AP29" s="7">
        <v>5</v>
      </c>
      <c r="AQ29" s="7">
        <v>3</v>
      </c>
      <c r="AR29" s="7">
        <v>2</v>
      </c>
      <c r="AS29" s="7">
        <v>2</v>
      </c>
      <c r="AT29" s="7">
        <v>3</v>
      </c>
      <c r="AU29" s="7">
        <v>2</v>
      </c>
      <c r="AV29" s="7">
        <v>3</v>
      </c>
      <c r="AW29" s="7">
        <v>5</v>
      </c>
      <c r="AX29" s="8">
        <f t="shared" si="2"/>
        <v>26</v>
      </c>
      <c r="AY29" s="8" t="str">
        <f t="shared" si="3"/>
        <v>HIGH</v>
      </c>
      <c r="AZ29" s="8">
        <f t="shared" si="4"/>
        <v>41</v>
      </c>
      <c r="BA29" s="8" t="str">
        <f t="shared" si="5"/>
        <v>LOW</v>
      </c>
      <c r="BB29" s="8">
        <f t="shared" si="0"/>
        <v>46</v>
      </c>
      <c r="BC29" s="8" t="str">
        <f t="shared" si="6"/>
        <v>LOW</v>
      </c>
      <c r="BD29" s="8">
        <f t="shared" si="7"/>
        <v>113</v>
      </c>
      <c r="BE29" s="8" t="str">
        <f t="shared" si="8"/>
        <v>LOW</v>
      </c>
    </row>
    <row r="30" spans="1:57" x14ac:dyDescent="0.35">
      <c r="A30" s="9" t="s">
        <v>26</v>
      </c>
      <c r="B30" s="10">
        <v>2</v>
      </c>
      <c r="C30" s="10">
        <v>1</v>
      </c>
      <c r="D30" s="10">
        <v>3</v>
      </c>
      <c r="E30" s="10">
        <v>2</v>
      </c>
      <c r="F30" s="10">
        <v>1</v>
      </c>
      <c r="G30" s="10">
        <v>2</v>
      </c>
      <c r="H30" s="10">
        <v>2</v>
      </c>
      <c r="I30" s="10">
        <v>7</v>
      </c>
      <c r="J30" s="10">
        <v>2</v>
      </c>
      <c r="K30" s="10">
        <v>2</v>
      </c>
      <c r="L30" s="8">
        <f t="shared" si="1"/>
        <v>24</v>
      </c>
      <c r="M30" s="2">
        <v>3</v>
      </c>
      <c r="N30" s="2">
        <v>5</v>
      </c>
      <c r="O30" s="2">
        <v>4</v>
      </c>
      <c r="P30" s="2">
        <v>4</v>
      </c>
      <c r="Q30" s="2">
        <v>4</v>
      </c>
      <c r="R30" s="2">
        <v>5</v>
      </c>
      <c r="S30" s="2">
        <v>5</v>
      </c>
      <c r="T30" s="16">
        <v>2</v>
      </c>
      <c r="U30" s="16">
        <v>4</v>
      </c>
      <c r="V30" s="16">
        <v>4</v>
      </c>
      <c r="W30" s="16">
        <v>5</v>
      </c>
      <c r="X30" s="16">
        <v>5</v>
      </c>
      <c r="Y30" s="16">
        <v>4</v>
      </c>
      <c r="Z30" s="16">
        <v>2</v>
      </c>
      <c r="AA30" s="16">
        <v>4</v>
      </c>
      <c r="AB30" s="16">
        <v>3</v>
      </c>
      <c r="AC30" s="16">
        <v>3</v>
      </c>
      <c r="AD30" s="16">
        <v>5</v>
      </c>
      <c r="AE30" s="16">
        <v>5</v>
      </c>
      <c r="AF30" s="16">
        <v>4</v>
      </c>
      <c r="AG30" s="16">
        <v>4</v>
      </c>
      <c r="AH30" s="16">
        <v>4</v>
      </c>
      <c r="AI30" s="5">
        <v>1</v>
      </c>
      <c r="AJ30" s="5">
        <v>2</v>
      </c>
      <c r="AK30" s="5">
        <v>4</v>
      </c>
      <c r="AL30" s="5">
        <v>3</v>
      </c>
      <c r="AM30" s="5">
        <v>5</v>
      </c>
      <c r="AN30" s="7">
        <v>3</v>
      </c>
      <c r="AO30" s="7">
        <v>3</v>
      </c>
      <c r="AP30" s="7">
        <v>2</v>
      </c>
      <c r="AQ30" s="7">
        <v>2</v>
      </c>
      <c r="AR30" s="7">
        <v>3</v>
      </c>
      <c r="AS30" s="7">
        <v>3</v>
      </c>
      <c r="AT30" s="7">
        <v>3</v>
      </c>
      <c r="AU30" s="7">
        <v>3</v>
      </c>
      <c r="AV30" s="7">
        <v>3</v>
      </c>
      <c r="AW30" s="7">
        <v>3</v>
      </c>
      <c r="AX30" s="8">
        <f t="shared" si="2"/>
        <v>30</v>
      </c>
      <c r="AY30" s="8" t="str">
        <f t="shared" si="3"/>
        <v>HIGH</v>
      </c>
      <c r="AZ30" s="8">
        <f t="shared" si="4"/>
        <v>58</v>
      </c>
      <c r="BA30" s="8" t="str">
        <f t="shared" si="5"/>
        <v>HIGH</v>
      </c>
      <c r="BB30" s="8">
        <f t="shared" si="0"/>
        <v>43</v>
      </c>
      <c r="BC30" s="8" t="str">
        <f>IF(BB30&gt;=50,"HIGH","LOW")</f>
        <v>LOW</v>
      </c>
      <c r="BD30" s="8">
        <f t="shared" si="7"/>
        <v>131</v>
      </c>
      <c r="BE30" s="8" t="str">
        <f t="shared" si="8"/>
        <v>HIGH</v>
      </c>
    </row>
    <row r="31" spans="1:57" x14ac:dyDescent="0.35">
      <c r="A31" s="9" t="s">
        <v>27</v>
      </c>
      <c r="B31" s="10">
        <v>3</v>
      </c>
      <c r="C31" s="10">
        <v>5</v>
      </c>
      <c r="D31" s="10">
        <v>3</v>
      </c>
      <c r="E31" s="10">
        <v>2</v>
      </c>
      <c r="F31" s="10">
        <v>2</v>
      </c>
      <c r="G31" s="10">
        <v>2</v>
      </c>
      <c r="H31" s="10">
        <v>5</v>
      </c>
      <c r="I31" s="10">
        <v>5</v>
      </c>
      <c r="J31" s="10">
        <v>2</v>
      </c>
      <c r="K31" s="10">
        <v>2</v>
      </c>
      <c r="L31" s="8">
        <f t="shared" si="1"/>
        <v>31</v>
      </c>
      <c r="M31" s="2">
        <v>3</v>
      </c>
      <c r="N31" s="2">
        <v>4</v>
      </c>
      <c r="O31" s="2">
        <v>3</v>
      </c>
      <c r="P31" s="2">
        <v>4</v>
      </c>
      <c r="Q31" s="2">
        <v>4</v>
      </c>
      <c r="R31" s="2">
        <v>3</v>
      </c>
      <c r="S31" s="2">
        <v>3</v>
      </c>
      <c r="T31" s="16">
        <v>2</v>
      </c>
      <c r="U31" s="16">
        <v>1</v>
      </c>
      <c r="V31" s="16">
        <v>5</v>
      </c>
      <c r="W31" s="16">
        <v>5</v>
      </c>
      <c r="X31" s="16">
        <v>5</v>
      </c>
      <c r="Y31" s="16">
        <v>5</v>
      </c>
      <c r="Z31" s="16">
        <v>1</v>
      </c>
      <c r="AA31" s="16">
        <v>2</v>
      </c>
      <c r="AB31" s="16">
        <v>2</v>
      </c>
      <c r="AC31" s="16">
        <v>1</v>
      </c>
      <c r="AD31" s="16">
        <v>4</v>
      </c>
      <c r="AE31" s="16">
        <v>4</v>
      </c>
      <c r="AF31" s="16">
        <v>3</v>
      </c>
      <c r="AG31" s="16">
        <v>4</v>
      </c>
      <c r="AH31" s="16">
        <v>5</v>
      </c>
      <c r="AI31" s="5">
        <v>3</v>
      </c>
      <c r="AJ31" s="5">
        <v>2</v>
      </c>
      <c r="AK31" s="5">
        <v>5</v>
      </c>
      <c r="AL31" s="5">
        <v>1</v>
      </c>
      <c r="AM31" s="5">
        <v>4</v>
      </c>
      <c r="AN31" s="7">
        <v>5</v>
      </c>
      <c r="AO31" s="7">
        <v>4</v>
      </c>
      <c r="AP31" s="7">
        <v>3</v>
      </c>
      <c r="AQ31" s="7">
        <v>4</v>
      </c>
      <c r="AR31" s="7">
        <v>4</v>
      </c>
      <c r="AS31" s="7">
        <v>4</v>
      </c>
      <c r="AT31" s="7">
        <v>4</v>
      </c>
      <c r="AU31" s="7">
        <v>3</v>
      </c>
      <c r="AV31" s="7">
        <v>4</v>
      </c>
      <c r="AW31" s="7">
        <v>4</v>
      </c>
      <c r="AX31" s="8">
        <f t="shared" si="2"/>
        <v>24</v>
      </c>
      <c r="AY31" s="8" t="str">
        <f t="shared" si="3"/>
        <v>LOW</v>
      </c>
      <c r="AZ31" s="8">
        <f t="shared" si="4"/>
        <v>49</v>
      </c>
      <c r="BA31" s="8" t="str">
        <f t="shared" si="5"/>
        <v>HIGH</v>
      </c>
      <c r="BB31" s="8">
        <f t="shared" si="0"/>
        <v>54</v>
      </c>
      <c r="BC31" s="8" t="str">
        <f t="shared" si="6"/>
        <v>HIGH</v>
      </c>
      <c r="BD31" s="8">
        <f t="shared" si="7"/>
        <v>127</v>
      </c>
      <c r="BE31" s="8" t="str">
        <f t="shared" si="8"/>
        <v>HIGH</v>
      </c>
    </row>
    <row r="32" spans="1:57" x14ac:dyDescent="0.35">
      <c r="A32" s="9" t="s">
        <v>28</v>
      </c>
      <c r="B32" s="10">
        <v>1</v>
      </c>
      <c r="C32" s="10">
        <v>5</v>
      </c>
      <c r="D32" s="10">
        <v>1</v>
      </c>
      <c r="E32" s="10">
        <v>1</v>
      </c>
      <c r="F32" s="10">
        <v>0</v>
      </c>
      <c r="G32" s="10">
        <v>2</v>
      </c>
      <c r="H32" s="10">
        <v>4</v>
      </c>
      <c r="I32" s="10">
        <v>5</v>
      </c>
      <c r="J32" s="10">
        <v>2</v>
      </c>
      <c r="K32" s="10">
        <v>5</v>
      </c>
      <c r="L32" s="8">
        <f t="shared" si="1"/>
        <v>26</v>
      </c>
      <c r="M32" s="2">
        <v>4</v>
      </c>
      <c r="N32" s="2">
        <v>3</v>
      </c>
      <c r="O32" s="2">
        <v>3</v>
      </c>
      <c r="P32" s="2">
        <v>4</v>
      </c>
      <c r="Q32" s="2">
        <v>3</v>
      </c>
      <c r="R32" s="2">
        <v>4</v>
      </c>
      <c r="S32" s="2">
        <v>4</v>
      </c>
      <c r="T32" s="16">
        <v>2</v>
      </c>
      <c r="U32" s="16">
        <v>2</v>
      </c>
      <c r="V32" s="16">
        <v>4</v>
      </c>
      <c r="W32" s="16">
        <v>4</v>
      </c>
      <c r="X32" s="16">
        <v>4</v>
      </c>
      <c r="Y32" s="16">
        <v>4</v>
      </c>
      <c r="Z32" s="16">
        <v>2</v>
      </c>
      <c r="AA32" s="16">
        <v>2</v>
      </c>
      <c r="AB32" s="16">
        <v>4</v>
      </c>
      <c r="AC32" s="16">
        <v>3</v>
      </c>
      <c r="AD32" s="16">
        <v>4</v>
      </c>
      <c r="AE32" s="16">
        <v>4</v>
      </c>
      <c r="AF32" s="16">
        <v>4</v>
      </c>
      <c r="AG32" s="16">
        <v>4</v>
      </c>
      <c r="AH32" s="16">
        <v>4</v>
      </c>
      <c r="AI32" s="5">
        <v>4</v>
      </c>
      <c r="AJ32" s="5">
        <v>5</v>
      </c>
      <c r="AK32" s="5">
        <v>3</v>
      </c>
      <c r="AL32" s="5">
        <v>1</v>
      </c>
      <c r="AM32" s="5">
        <v>2</v>
      </c>
      <c r="AN32" s="7">
        <v>3</v>
      </c>
      <c r="AO32" s="7">
        <v>3</v>
      </c>
      <c r="AP32" s="7">
        <v>2</v>
      </c>
      <c r="AQ32" s="7">
        <v>1</v>
      </c>
      <c r="AR32" s="7">
        <v>1</v>
      </c>
      <c r="AS32" s="7">
        <v>1</v>
      </c>
      <c r="AT32" s="7">
        <v>1</v>
      </c>
      <c r="AU32" s="7">
        <v>1</v>
      </c>
      <c r="AV32" s="7">
        <v>3</v>
      </c>
      <c r="AW32" s="7">
        <v>4</v>
      </c>
      <c r="AX32" s="8">
        <f t="shared" si="2"/>
        <v>25</v>
      </c>
      <c r="AY32" s="8" t="str">
        <f t="shared" si="3"/>
        <v>LOW</v>
      </c>
      <c r="AZ32" s="8">
        <f t="shared" si="4"/>
        <v>51</v>
      </c>
      <c r="BA32" s="8" t="str">
        <f t="shared" si="5"/>
        <v>HIGH</v>
      </c>
      <c r="BB32" s="8">
        <f t="shared" si="0"/>
        <v>35</v>
      </c>
      <c r="BC32" s="8" t="str">
        <f t="shared" si="6"/>
        <v>LOW</v>
      </c>
      <c r="BD32" s="8">
        <f t="shared" si="7"/>
        <v>111</v>
      </c>
      <c r="BE32" s="8" t="str">
        <f t="shared" si="8"/>
        <v>LOW</v>
      </c>
    </row>
    <row r="33" spans="1:57" x14ac:dyDescent="0.35">
      <c r="A33" s="9" t="s">
        <v>29</v>
      </c>
      <c r="B33" s="10">
        <v>3</v>
      </c>
      <c r="C33" s="10">
        <v>1</v>
      </c>
      <c r="D33" s="10">
        <v>4</v>
      </c>
      <c r="E33" s="10">
        <v>2</v>
      </c>
      <c r="F33" s="10">
        <v>2</v>
      </c>
      <c r="G33" s="10">
        <v>2</v>
      </c>
      <c r="H33" s="10">
        <v>5</v>
      </c>
      <c r="I33" s="10">
        <v>7</v>
      </c>
      <c r="J33" s="10">
        <v>2</v>
      </c>
      <c r="K33" s="10">
        <v>2</v>
      </c>
      <c r="L33" s="8">
        <f t="shared" si="1"/>
        <v>30</v>
      </c>
      <c r="M33" s="2">
        <v>4</v>
      </c>
      <c r="N33" s="2">
        <v>4</v>
      </c>
      <c r="O33" s="2">
        <v>4</v>
      </c>
      <c r="P33" s="2">
        <v>3</v>
      </c>
      <c r="Q33" s="2">
        <v>4</v>
      </c>
      <c r="R33" s="2">
        <v>5</v>
      </c>
      <c r="S33" s="2">
        <v>5</v>
      </c>
      <c r="T33" s="16">
        <v>2</v>
      </c>
      <c r="U33" s="16">
        <v>5</v>
      </c>
      <c r="V33" s="16">
        <v>5</v>
      </c>
      <c r="W33" s="16">
        <v>4</v>
      </c>
      <c r="X33" s="16">
        <v>4</v>
      </c>
      <c r="Y33" s="16">
        <v>4</v>
      </c>
      <c r="Z33" s="16">
        <v>1</v>
      </c>
      <c r="AA33" s="16">
        <v>1</v>
      </c>
      <c r="AB33" s="16">
        <v>1</v>
      </c>
      <c r="AC33" s="16">
        <v>1</v>
      </c>
      <c r="AD33" s="16">
        <v>4</v>
      </c>
      <c r="AE33" s="16">
        <v>4</v>
      </c>
      <c r="AF33" s="16">
        <v>3</v>
      </c>
      <c r="AG33" s="16">
        <v>4</v>
      </c>
      <c r="AH33" s="16">
        <v>4</v>
      </c>
      <c r="AI33" s="5">
        <v>2</v>
      </c>
      <c r="AJ33" s="5">
        <v>1</v>
      </c>
      <c r="AK33" s="5">
        <v>3</v>
      </c>
      <c r="AL33" s="5">
        <v>2</v>
      </c>
      <c r="AM33" s="5">
        <v>3</v>
      </c>
      <c r="AN33" s="7">
        <v>5</v>
      </c>
      <c r="AO33" s="7">
        <v>5</v>
      </c>
      <c r="AP33" s="7">
        <v>3</v>
      </c>
      <c r="AQ33" s="7">
        <v>5</v>
      </c>
      <c r="AR33" s="7">
        <v>3</v>
      </c>
      <c r="AS33" s="7">
        <v>4</v>
      </c>
      <c r="AT33" s="7">
        <v>4</v>
      </c>
      <c r="AU33" s="7">
        <v>3</v>
      </c>
      <c r="AV33" s="7">
        <v>4</v>
      </c>
      <c r="AW33" s="7">
        <v>5</v>
      </c>
      <c r="AX33" s="8">
        <f t="shared" si="2"/>
        <v>29</v>
      </c>
      <c r="AY33" s="8" t="str">
        <f t="shared" si="3"/>
        <v>HIGH</v>
      </c>
      <c r="AZ33" s="8">
        <f t="shared" si="4"/>
        <v>47</v>
      </c>
      <c r="BA33" s="8" t="str">
        <f t="shared" si="5"/>
        <v>HIGH</v>
      </c>
      <c r="BB33" s="8">
        <f t="shared" si="0"/>
        <v>52</v>
      </c>
      <c r="BC33" s="8" t="str">
        <f t="shared" si="6"/>
        <v>HIGH</v>
      </c>
      <c r="BD33" s="8">
        <f t="shared" si="7"/>
        <v>128</v>
      </c>
      <c r="BE33" s="8" t="str">
        <f t="shared" si="8"/>
        <v>HIGH</v>
      </c>
    </row>
    <row r="34" spans="1:57" x14ac:dyDescent="0.35">
      <c r="A34" s="9" t="s">
        <v>30</v>
      </c>
      <c r="B34" s="10">
        <v>3</v>
      </c>
      <c r="C34" s="10">
        <v>1</v>
      </c>
      <c r="D34" s="10">
        <v>3</v>
      </c>
      <c r="E34" s="10">
        <v>2</v>
      </c>
      <c r="F34" s="10">
        <v>1</v>
      </c>
      <c r="G34" s="10">
        <v>2</v>
      </c>
      <c r="H34" s="10">
        <v>5</v>
      </c>
      <c r="I34" s="10">
        <v>5</v>
      </c>
      <c r="J34" s="10">
        <v>1</v>
      </c>
      <c r="K34" s="10">
        <v>3</v>
      </c>
      <c r="L34" s="8">
        <f t="shared" si="1"/>
        <v>26</v>
      </c>
      <c r="M34" s="2">
        <v>4</v>
      </c>
      <c r="N34" s="2">
        <v>4</v>
      </c>
      <c r="O34" s="2">
        <v>3</v>
      </c>
      <c r="P34" s="2">
        <v>4</v>
      </c>
      <c r="Q34" s="2">
        <v>4</v>
      </c>
      <c r="R34" s="2">
        <v>1</v>
      </c>
      <c r="S34" s="2">
        <v>4</v>
      </c>
      <c r="T34" s="16">
        <v>2</v>
      </c>
      <c r="U34" s="16">
        <v>2</v>
      </c>
      <c r="V34" s="16">
        <v>1</v>
      </c>
      <c r="W34" s="16">
        <v>4</v>
      </c>
      <c r="X34" s="16">
        <v>4</v>
      </c>
      <c r="Y34" s="16">
        <v>4</v>
      </c>
      <c r="Z34" s="16">
        <v>1</v>
      </c>
      <c r="AA34" s="16">
        <v>1</v>
      </c>
      <c r="AB34" s="16">
        <v>1</v>
      </c>
      <c r="AC34" s="16">
        <v>1</v>
      </c>
      <c r="AD34" s="16">
        <v>4</v>
      </c>
      <c r="AE34" s="16">
        <v>4</v>
      </c>
      <c r="AF34" s="16">
        <v>4</v>
      </c>
      <c r="AG34" s="16">
        <v>4</v>
      </c>
      <c r="AH34" s="16">
        <v>5</v>
      </c>
      <c r="AI34" s="5">
        <v>3</v>
      </c>
      <c r="AJ34" s="5">
        <v>1</v>
      </c>
      <c r="AK34" s="5">
        <v>5</v>
      </c>
      <c r="AL34" s="5">
        <v>2</v>
      </c>
      <c r="AM34" s="5">
        <v>4</v>
      </c>
      <c r="AN34" s="7">
        <v>5</v>
      </c>
      <c r="AO34" s="7">
        <v>4</v>
      </c>
      <c r="AP34" s="7">
        <v>5</v>
      </c>
      <c r="AQ34" s="7">
        <v>5</v>
      </c>
      <c r="AR34" s="7">
        <v>4</v>
      </c>
      <c r="AS34" s="7">
        <v>4</v>
      </c>
      <c r="AT34" s="7">
        <v>4</v>
      </c>
      <c r="AU34" s="7">
        <v>5</v>
      </c>
      <c r="AV34" s="7">
        <v>5</v>
      </c>
      <c r="AW34" s="7">
        <v>5</v>
      </c>
      <c r="AX34" s="8">
        <f t="shared" si="2"/>
        <v>24</v>
      </c>
      <c r="AY34" s="8" t="str">
        <f t="shared" si="3"/>
        <v>LOW</v>
      </c>
      <c r="AZ34" s="8">
        <f t="shared" si="4"/>
        <v>42</v>
      </c>
      <c r="BA34" s="8" t="str">
        <f t="shared" si="5"/>
        <v>LOW</v>
      </c>
      <c r="BB34" s="8">
        <f t="shared" si="0"/>
        <v>61</v>
      </c>
      <c r="BC34" s="8" t="str">
        <f t="shared" si="6"/>
        <v>HIGH</v>
      </c>
      <c r="BD34" s="8">
        <f t="shared" si="7"/>
        <v>127</v>
      </c>
      <c r="BE34" s="8" t="str">
        <f t="shared" si="8"/>
        <v>HIGH</v>
      </c>
    </row>
    <row r="35" spans="1:57" x14ac:dyDescent="0.35">
      <c r="A35" s="9" t="s">
        <v>31</v>
      </c>
      <c r="B35" s="10">
        <v>1</v>
      </c>
      <c r="C35" s="10">
        <v>9</v>
      </c>
      <c r="D35" s="10">
        <v>1</v>
      </c>
      <c r="E35" s="10">
        <v>2</v>
      </c>
      <c r="F35" s="10">
        <v>0</v>
      </c>
      <c r="G35" s="10">
        <v>1</v>
      </c>
      <c r="H35" s="10">
        <v>2</v>
      </c>
      <c r="I35" s="10">
        <v>4</v>
      </c>
      <c r="J35" s="10">
        <v>2</v>
      </c>
      <c r="K35" s="10">
        <v>5</v>
      </c>
      <c r="L35" s="8">
        <f t="shared" si="1"/>
        <v>27</v>
      </c>
      <c r="M35" s="2">
        <v>5</v>
      </c>
      <c r="N35" s="2">
        <v>5</v>
      </c>
      <c r="O35" s="2">
        <v>4</v>
      </c>
      <c r="P35" s="2">
        <v>4</v>
      </c>
      <c r="Q35" s="2">
        <v>4</v>
      </c>
      <c r="R35" s="2">
        <v>5</v>
      </c>
      <c r="S35" s="2">
        <v>4</v>
      </c>
      <c r="T35" s="16">
        <v>2</v>
      </c>
      <c r="U35" s="16">
        <v>5</v>
      </c>
      <c r="V35" s="16">
        <v>4</v>
      </c>
      <c r="W35" s="16">
        <v>5</v>
      </c>
      <c r="X35" s="16">
        <v>5</v>
      </c>
      <c r="Y35" s="16">
        <v>3</v>
      </c>
      <c r="Z35" s="16">
        <v>3</v>
      </c>
      <c r="AA35" s="16">
        <v>3</v>
      </c>
      <c r="AB35" s="16">
        <v>3</v>
      </c>
      <c r="AC35" s="16">
        <v>4</v>
      </c>
      <c r="AD35" s="16">
        <v>4</v>
      </c>
      <c r="AE35" s="16">
        <v>4</v>
      </c>
      <c r="AF35" s="16">
        <v>2</v>
      </c>
      <c r="AG35" s="16">
        <v>5</v>
      </c>
      <c r="AH35" s="16">
        <v>3</v>
      </c>
      <c r="AI35" s="5">
        <v>5</v>
      </c>
      <c r="AJ35" s="5">
        <v>5</v>
      </c>
      <c r="AK35" s="5">
        <v>5</v>
      </c>
      <c r="AL35" s="5">
        <v>5</v>
      </c>
      <c r="AM35" s="5">
        <v>5</v>
      </c>
      <c r="AN35" s="7">
        <v>4</v>
      </c>
      <c r="AO35" s="7">
        <v>4</v>
      </c>
      <c r="AP35" s="7">
        <v>4</v>
      </c>
      <c r="AQ35" s="7">
        <v>4</v>
      </c>
      <c r="AR35" s="7">
        <v>4</v>
      </c>
      <c r="AS35" s="7">
        <v>4</v>
      </c>
      <c r="AT35" s="7">
        <v>4</v>
      </c>
      <c r="AU35" s="7">
        <v>4</v>
      </c>
      <c r="AV35" s="7">
        <v>4</v>
      </c>
      <c r="AW35" s="7">
        <v>4</v>
      </c>
      <c r="AX35" s="8">
        <f t="shared" si="2"/>
        <v>31</v>
      </c>
      <c r="AY35" s="8" t="str">
        <f t="shared" si="3"/>
        <v>HIGH</v>
      </c>
      <c r="AZ35" s="8">
        <f t="shared" si="4"/>
        <v>55</v>
      </c>
      <c r="BA35" s="8" t="str">
        <f t="shared" si="5"/>
        <v>HIGH</v>
      </c>
      <c r="BB35" s="8">
        <f t="shared" si="0"/>
        <v>65</v>
      </c>
      <c r="BC35" s="8" t="str">
        <f t="shared" si="6"/>
        <v>HIGH</v>
      </c>
      <c r="BD35" s="8">
        <f t="shared" si="7"/>
        <v>151</v>
      </c>
      <c r="BE35" s="8" t="str">
        <f t="shared" si="8"/>
        <v>HIGH</v>
      </c>
    </row>
    <row r="36" spans="1:57" x14ac:dyDescent="0.35">
      <c r="A36" s="9" t="s">
        <v>32</v>
      </c>
      <c r="B36" s="10">
        <v>2</v>
      </c>
      <c r="C36" s="10">
        <v>8</v>
      </c>
      <c r="D36" s="10">
        <v>2</v>
      </c>
      <c r="E36" s="10">
        <v>2</v>
      </c>
      <c r="F36" s="10">
        <v>2</v>
      </c>
      <c r="G36" s="10">
        <v>2</v>
      </c>
      <c r="H36" s="10">
        <v>1</v>
      </c>
      <c r="I36" s="10">
        <v>5</v>
      </c>
      <c r="J36" s="10">
        <v>2</v>
      </c>
      <c r="K36" s="10">
        <v>5</v>
      </c>
      <c r="L36" s="8">
        <f t="shared" si="1"/>
        <v>31</v>
      </c>
      <c r="M36" s="2">
        <v>3</v>
      </c>
      <c r="N36" s="2">
        <v>2</v>
      </c>
      <c r="O36" s="2">
        <v>4</v>
      </c>
      <c r="P36" s="2">
        <v>4</v>
      </c>
      <c r="Q36" s="2">
        <v>3</v>
      </c>
      <c r="R36" s="2">
        <v>5</v>
      </c>
      <c r="S36" s="2">
        <v>4</v>
      </c>
      <c r="T36" s="16">
        <v>2</v>
      </c>
      <c r="U36" s="16">
        <v>5</v>
      </c>
      <c r="V36" s="16">
        <v>3</v>
      </c>
      <c r="W36" s="16">
        <v>5</v>
      </c>
      <c r="X36" s="16">
        <v>3</v>
      </c>
      <c r="Y36" s="16">
        <v>2</v>
      </c>
      <c r="Z36" s="16">
        <v>1</v>
      </c>
      <c r="AA36" s="16">
        <v>4</v>
      </c>
      <c r="AB36" s="16">
        <v>4</v>
      </c>
      <c r="AC36" s="16">
        <v>4</v>
      </c>
      <c r="AD36" s="16">
        <v>5</v>
      </c>
      <c r="AE36" s="16">
        <v>4</v>
      </c>
      <c r="AF36" s="16">
        <v>2</v>
      </c>
      <c r="AG36" s="16">
        <v>3</v>
      </c>
      <c r="AH36" s="16">
        <v>2</v>
      </c>
      <c r="AI36" s="5">
        <v>4</v>
      </c>
      <c r="AJ36" s="5">
        <v>4</v>
      </c>
      <c r="AK36" s="5">
        <v>5</v>
      </c>
      <c r="AL36" s="5">
        <v>2</v>
      </c>
      <c r="AM36" s="5">
        <v>1</v>
      </c>
      <c r="AN36" s="7">
        <v>2</v>
      </c>
      <c r="AO36" s="7">
        <v>2</v>
      </c>
      <c r="AP36" s="7">
        <v>3</v>
      </c>
      <c r="AQ36" s="7">
        <v>3</v>
      </c>
      <c r="AR36" s="7">
        <v>2</v>
      </c>
      <c r="AS36" s="7">
        <v>2</v>
      </c>
      <c r="AT36" s="7">
        <v>2</v>
      </c>
      <c r="AU36" s="7">
        <v>1</v>
      </c>
      <c r="AV36" s="7">
        <v>1</v>
      </c>
      <c r="AW36" s="7">
        <v>1</v>
      </c>
      <c r="AX36" s="8">
        <f t="shared" si="2"/>
        <v>25</v>
      </c>
      <c r="AY36" s="8" t="str">
        <f t="shared" si="3"/>
        <v>LOW</v>
      </c>
      <c r="AZ36" s="8">
        <f t="shared" si="4"/>
        <v>49</v>
      </c>
      <c r="BA36" s="8" t="str">
        <f t="shared" si="5"/>
        <v>HIGH</v>
      </c>
      <c r="BB36" s="8">
        <f t="shared" si="0"/>
        <v>35</v>
      </c>
      <c r="BC36" s="8" t="str">
        <f t="shared" si="6"/>
        <v>LOW</v>
      </c>
      <c r="BD36" s="8">
        <f t="shared" si="7"/>
        <v>109</v>
      </c>
      <c r="BE36" s="8" t="str">
        <f t="shared" si="8"/>
        <v>LOW</v>
      </c>
    </row>
    <row r="37" spans="1:57" x14ac:dyDescent="0.35">
      <c r="A37" s="9" t="s">
        <v>33</v>
      </c>
      <c r="B37" s="10">
        <v>3</v>
      </c>
      <c r="C37" s="10">
        <v>2</v>
      </c>
      <c r="D37" s="10">
        <v>3</v>
      </c>
      <c r="E37" s="10">
        <v>2</v>
      </c>
      <c r="F37" s="10">
        <v>1</v>
      </c>
      <c r="G37" s="10">
        <v>2</v>
      </c>
      <c r="H37" s="10">
        <v>4</v>
      </c>
      <c r="I37" s="10">
        <v>5</v>
      </c>
      <c r="J37" s="10">
        <v>2</v>
      </c>
      <c r="K37" s="10">
        <v>3</v>
      </c>
      <c r="L37" s="8">
        <f t="shared" si="1"/>
        <v>27</v>
      </c>
      <c r="M37" s="2">
        <v>3</v>
      </c>
      <c r="N37" s="2">
        <v>4</v>
      </c>
      <c r="O37" s="2">
        <v>3</v>
      </c>
      <c r="P37" s="2">
        <v>5</v>
      </c>
      <c r="Q37" s="2">
        <v>5</v>
      </c>
      <c r="R37" s="2">
        <v>5</v>
      </c>
      <c r="S37" s="2">
        <v>4</v>
      </c>
      <c r="T37" s="16">
        <v>2</v>
      </c>
      <c r="U37" s="16">
        <v>1</v>
      </c>
      <c r="V37" s="16">
        <v>4</v>
      </c>
      <c r="W37" s="16">
        <v>4</v>
      </c>
      <c r="X37" s="16">
        <v>4</v>
      </c>
      <c r="Y37" s="16">
        <v>4</v>
      </c>
      <c r="Z37" s="16">
        <v>1</v>
      </c>
      <c r="AA37" s="16">
        <v>2</v>
      </c>
      <c r="AB37" s="16">
        <v>2</v>
      </c>
      <c r="AC37" s="16">
        <v>1</v>
      </c>
      <c r="AD37" s="16">
        <v>2</v>
      </c>
      <c r="AE37" s="16">
        <v>4</v>
      </c>
      <c r="AF37" s="16">
        <v>1</v>
      </c>
      <c r="AG37" s="16">
        <v>1</v>
      </c>
      <c r="AH37" s="16">
        <v>1</v>
      </c>
      <c r="AI37" s="5">
        <v>3</v>
      </c>
      <c r="AJ37" s="5">
        <v>2</v>
      </c>
      <c r="AK37" s="5">
        <v>4</v>
      </c>
      <c r="AL37" s="5">
        <v>1</v>
      </c>
      <c r="AM37" s="5">
        <v>5</v>
      </c>
      <c r="AN37" s="7">
        <v>3</v>
      </c>
      <c r="AO37" s="7">
        <v>1</v>
      </c>
      <c r="AP37" s="7">
        <v>2</v>
      </c>
      <c r="AQ37" s="7">
        <v>2</v>
      </c>
      <c r="AR37" s="7">
        <v>1</v>
      </c>
      <c r="AS37" s="7">
        <v>2</v>
      </c>
      <c r="AT37" s="7">
        <v>1</v>
      </c>
      <c r="AU37" s="7">
        <v>2</v>
      </c>
      <c r="AV37" s="7">
        <v>4</v>
      </c>
      <c r="AW37" s="7">
        <v>4</v>
      </c>
      <c r="AX37" s="8">
        <f t="shared" si="2"/>
        <v>29</v>
      </c>
      <c r="AY37" s="8" t="str">
        <f t="shared" si="3"/>
        <v>HIGH</v>
      </c>
      <c r="AZ37" s="8">
        <f t="shared" si="4"/>
        <v>34</v>
      </c>
      <c r="BA37" s="8" t="str">
        <f t="shared" si="5"/>
        <v>LOW</v>
      </c>
      <c r="BB37" s="8">
        <f t="shared" si="0"/>
        <v>37</v>
      </c>
      <c r="BC37" s="8" t="str">
        <f t="shared" si="6"/>
        <v>LOW</v>
      </c>
      <c r="BD37" s="8">
        <f t="shared" si="7"/>
        <v>100</v>
      </c>
      <c r="BE37" s="8" t="str">
        <f t="shared" si="8"/>
        <v>LOW</v>
      </c>
    </row>
    <row r="38" spans="1:57" x14ac:dyDescent="0.35">
      <c r="A38" s="9" t="s">
        <v>34</v>
      </c>
      <c r="B38" s="10">
        <v>4</v>
      </c>
      <c r="C38" s="10">
        <v>9</v>
      </c>
      <c r="D38" s="10">
        <v>2</v>
      </c>
      <c r="E38" s="10">
        <v>2</v>
      </c>
      <c r="F38" s="10">
        <v>2</v>
      </c>
      <c r="G38" s="10">
        <v>1</v>
      </c>
      <c r="H38" s="10">
        <v>1</v>
      </c>
      <c r="I38" s="10">
        <v>4</v>
      </c>
      <c r="J38" s="10">
        <v>2</v>
      </c>
      <c r="K38" s="10">
        <v>1</v>
      </c>
      <c r="L38" s="8">
        <f t="shared" si="1"/>
        <v>28</v>
      </c>
      <c r="M38" s="2">
        <v>4</v>
      </c>
      <c r="N38" s="2">
        <v>5</v>
      </c>
      <c r="O38" s="2">
        <v>3</v>
      </c>
      <c r="P38" s="2">
        <v>4</v>
      </c>
      <c r="Q38" s="2">
        <v>5</v>
      </c>
      <c r="R38" s="2">
        <v>5</v>
      </c>
      <c r="S38" s="2">
        <v>5</v>
      </c>
      <c r="T38" s="16">
        <v>1</v>
      </c>
      <c r="U38" s="16">
        <v>1</v>
      </c>
      <c r="V38" s="16">
        <v>5</v>
      </c>
      <c r="W38" s="16">
        <v>3</v>
      </c>
      <c r="X38" s="16">
        <v>5</v>
      </c>
      <c r="Y38" s="16">
        <v>1</v>
      </c>
      <c r="Z38" s="16">
        <v>1</v>
      </c>
      <c r="AA38" s="16">
        <v>3</v>
      </c>
      <c r="AB38" s="16">
        <v>3</v>
      </c>
      <c r="AC38" s="16">
        <v>5</v>
      </c>
      <c r="AD38" s="16">
        <v>5</v>
      </c>
      <c r="AE38" s="16">
        <v>3</v>
      </c>
      <c r="AF38" s="16">
        <v>2</v>
      </c>
      <c r="AG38" s="16">
        <v>4</v>
      </c>
      <c r="AH38" s="16">
        <v>5</v>
      </c>
      <c r="AI38" s="5">
        <v>5</v>
      </c>
      <c r="AJ38" s="5">
        <v>3</v>
      </c>
      <c r="AK38" s="5">
        <v>2</v>
      </c>
      <c r="AL38" s="5">
        <v>3</v>
      </c>
      <c r="AM38" s="5">
        <v>3</v>
      </c>
      <c r="AN38" s="7">
        <v>3</v>
      </c>
      <c r="AO38" s="7">
        <v>3</v>
      </c>
      <c r="AP38" s="7">
        <v>5</v>
      </c>
      <c r="AQ38" s="7">
        <v>4</v>
      </c>
      <c r="AR38" s="7">
        <v>3</v>
      </c>
      <c r="AS38" s="7">
        <v>4</v>
      </c>
      <c r="AT38" s="7">
        <v>5</v>
      </c>
      <c r="AU38" s="7">
        <v>2</v>
      </c>
      <c r="AV38" s="7">
        <v>2</v>
      </c>
      <c r="AW38" s="7">
        <v>5</v>
      </c>
      <c r="AX38" s="8">
        <f t="shared" si="2"/>
        <v>31</v>
      </c>
      <c r="AY38" s="8" t="str">
        <f t="shared" si="3"/>
        <v>HIGH</v>
      </c>
      <c r="AZ38" s="8">
        <f t="shared" si="4"/>
        <v>47</v>
      </c>
      <c r="BA38" s="8" t="str">
        <f t="shared" si="5"/>
        <v>HIGH</v>
      </c>
      <c r="BB38" s="8">
        <f t="shared" si="0"/>
        <v>52</v>
      </c>
      <c r="BC38" s="8" t="str">
        <f t="shared" si="6"/>
        <v>HIGH</v>
      </c>
      <c r="BD38" s="8">
        <f t="shared" si="7"/>
        <v>130</v>
      </c>
      <c r="BE38" s="8" t="str">
        <f t="shared" si="8"/>
        <v>HIGH</v>
      </c>
    </row>
    <row r="39" spans="1:57" x14ac:dyDescent="0.35">
      <c r="A39" s="9" t="s">
        <v>35</v>
      </c>
      <c r="B39" s="10">
        <v>3</v>
      </c>
      <c r="C39" s="10">
        <v>3</v>
      </c>
      <c r="D39" s="10">
        <v>4</v>
      </c>
      <c r="E39" s="10">
        <v>2</v>
      </c>
      <c r="F39" s="10">
        <v>2</v>
      </c>
      <c r="G39" s="10">
        <v>2</v>
      </c>
      <c r="H39" s="10">
        <v>4</v>
      </c>
      <c r="I39" s="10">
        <v>5</v>
      </c>
      <c r="J39" s="10">
        <v>2</v>
      </c>
      <c r="K39" s="10">
        <v>3</v>
      </c>
      <c r="L39" s="8">
        <f t="shared" si="1"/>
        <v>30</v>
      </c>
      <c r="M39" s="2">
        <v>4</v>
      </c>
      <c r="N39" s="2">
        <v>5</v>
      </c>
      <c r="O39" s="2">
        <v>4</v>
      </c>
      <c r="P39" s="2">
        <v>4</v>
      </c>
      <c r="Q39" s="2">
        <v>4</v>
      </c>
      <c r="R39" s="2">
        <v>5</v>
      </c>
      <c r="S39" s="2">
        <v>5</v>
      </c>
      <c r="T39" s="16">
        <v>1</v>
      </c>
      <c r="U39" s="16">
        <v>4</v>
      </c>
      <c r="V39" s="16">
        <v>3</v>
      </c>
      <c r="W39" s="16">
        <v>5</v>
      </c>
      <c r="X39" s="16">
        <v>5</v>
      </c>
      <c r="Y39" s="16">
        <v>5</v>
      </c>
      <c r="Z39" s="16">
        <v>3</v>
      </c>
      <c r="AA39" s="16">
        <v>4</v>
      </c>
      <c r="AB39" s="16">
        <v>2</v>
      </c>
      <c r="AC39" s="16">
        <v>4</v>
      </c>
      <c r="AD39" s="16">
        <v>5</v>
      </c>
      <c r="AE39" s="16">
        <v>5</v>
      </c>
      <c r="AF39" s="16">
        <v>1</v>
      </c>
      <c r="AG39" s="16">
        <v>3</v>
      </c>
      <c r="AH39" s="16">
        <v>4</v>
      </c>
      <c r="AI39" s="5">
        <v>3</v>
      </c>
      <c r="AJ39" s="5">
        <v>2</v>
      </c>
      <c r="AK39" s="5">
        <v>4</v>
      </c>
      <c r="AL39" s="5">
        <v>1</v>
      </c>
      <c r="AM39" s="5">
        <v>5</v>
      </c>
      <c r="AN39" s="7">
        <v>3</v>
      </c>
      <c r="AO39" s="7">
        <v>4</v>
      </c>
      <c r="AP39" s="7">
        <v>4</v>
      </c>
      <c r="AQ39" s="7">
        <v>1</v>
      </c>
      <c r="AR39" s="7">
        <v>4</v>
      </c>
      <c r="AS39" s="7">
        <v>4</v>
      </c>
      <c r="AT39" s="7">
        <v>2</v>
      </c>
      <c r="AU39" s="7">
        <v>3</v>
      </c>
      <c r="AV39" s="7">
        <v>3</v>
      </c>
      <c r="AW39" s="7">
        <v>2</v>
      </c>
      <c r="AX39" s="8">
        <f t="shared" si="2"/>
        <v>31</v>
      </c>
      <c r="AY39" s="8" t="str">
        <f t="shared" si="3"/>
        <v>HIGH</v>
      </c>
      <c r="AZ39" s="8">
        <f t="shared" si="4"/>
        <v>54</v>
      </c>
      <c r="BA39" s="8" t="str">
        <f t="shared" si="5"/>
        <v>HIGH</v>
      </c>
      <c r="BB39" s="8">
        <f t="shared" si="0"/>
        <v>45</v>
      </c>
      <c r="BC39" s="8" t="str">
        <f t="shared" si="6"/>
        <v>LOW</v>
      </c>
      <c r="BD39" s="8">
        <f t="shared" si="7"/>
        <v>130</v>
      </c>
      <c r="BE39" s="8" t="str">
        <f t="shared" si="8"/>
        <v>HIGH</v>
      </c>
    </row>
    <row r="40" spans="1:57" x14ac:dyDescent="0.35">
      <c r="A40" s="9" t="s">
        <v>36</v>
      </c>
      <c r="B40" s="10">
        <v>3</v>
      </c>
      <c r="C40" s="10">
        <v>3</v>
      </c>
      <c r="D40" s="10">
        <v>3</v>
      </c>
      <c r="E40" s="10">
        <v>2</v>
      </c>
      <c r="F40" s="10">
        <v>2</v>
      </c>
      <c r="G40" s="10">
        <v>1</v>
      </c>
      <c r="H40" s="10">
        <v>4</v>
      </c>
      <c r="I40" s="10">
        <v>6</v>
      </c>
      <c r="J40" s="10">
        <v>2</v>
      </c>
      <c r="K40" s="10">
        <v>1</v>
      </c>
      <c r="L40" s="8">
        <f t="shared" si="1"/>
        <v>27</v>
      </c>
      <c r="M40" s="2">
        <v>3</v>
      </c>
      <c r="N40" s="2">
        <v>3</v>
      </c>
      <c r="O40" s="2">
        <v>4</v>
      </c>
      <c r="P40" s="2">
        <v>4</v>
      </c>
      <c r="Q40" s="2">
        <v>4</v>
      </c>
      <c r="R40" s="2">
        <v>5</v>
      </c>
      <c r="S40" s="2">
        <v>4</v>
      </c>
      <c r="T40" s="16">
        <v>2</v>
      </c>
      <c r="U40" s="16">
        <v>3</v>
      </c>
      <c r="V40" s="16">
        <v>2</v>
      </c>
      <c r="W40" s="16">
        <v>4</v>
      </c>
      <c r="X40" s="16">
        <v>4</v>
      </c>
      <c r="Y40" s="16">
        <v>4</v>
      </c>
      <c r="Z40" s="16">
        <v>2</v>
      </c>
      <c r="AA40" s="16">
        <v>2</v>
      </c>
      <c r="AB40" s="16">
        <v>3</v>
      </c>
      <c r="AC40" s="16">
        <v>2</v>
      </c>
      <c r="AD40" s="16">
        <v>4</v>
      </c>
      <c r="AE40" s="16">
        <v>4</v>
      </c>
      <c r="AF40" s="16">
        <v>3</v>
      </c>
      <c r="AG40" s="16">
        <v>5</v>
      </c>
      <c r="AH40" s="16">
        <v>5</v>
      </c>
      <c r="AI40" s="5">
        <v>4</v>
      </c>
      <c r="AJ40" s="5">
        <v>5</v>
      </c>
      <c r="AK40" s="5">
        <v>4</v>
      </c>
      <c r="AL40" s="5">
        <v>2</v>
      </c>
      <c r="AM40" s="5">
        <v>3</v>
      </c>
      <c r="AN40" s="7">
        <v>3</v>
      </c>
      <c r="AO40" s="7">
        <v>5</v>
      </c>
      <c r="AP40" s="7">
        <v>4</v>
      </c>
      <c r="AQ40" s="7">
        <v>4</v>
      </c>
      <c r="AR40" s="7">
        <v>4</v>
      </c>
      <c r="AS40" s="7">
        <v>4</v>
      </c>
      <c r="AT40" s="7">
        <v>4</v>
      </c>
      <c r="AU40" s="7">
        <v>4</v>
      </c>
      <c r="AV40" s="7">
        <v>4</v>
      </c>
      <c r="AW40" s="7">
        <v>4</v>
      </c>
      <c r="AX40" s="8">
        <f t="shared" si="2"/>
        <v>27</v>
      </c>
      <c r="AY40" s="8" t="str">
        <f t="shared" si="3"/>
        <v>HIGH</v>
      </c>
      <c r="AZ40" s="8">
        <f t="shared" si="4"/>
        <v>49</v>
      </c>
      <c r="BA40" s="8" t="str">
        <f t="shared" si="5"/>
        <v>HIGH</v>
      </c>
      <c r="BB40" s="8">
        <f t="shared" si="0"/>
        <v>58</v>
      </c>
      <c r="BC40" s="8" t="str">
        <f t="shared" si="6"/>
        <v>HIGH</v>
      </c>
      <c r="BD40" s="8">
        <f t="shared" si="7"/>
        <v>134</v>
      </c>
      <c r="BE40" s="8" t="str">
        <f t="shared" si="8"/>
        <v>HIGH</v>
      </c>
    </row>
    <row r="41" spans="1:57" x14ac:dyDescent="0.35">
      <c r="A41" s="9" t="s">
        <v>37</v>
      </c>
      <c r="B41" s="10">
        <v>3</v>
      </c>
      <c r="C41" s="10">
        <v>1</v>
      </c>
      <c r="D41" s="10">
        <v>3</v>
      </c>
      <c r="E41" s="10">
        <v>2</v>
      </c>
      <c r="F41" s="10">
        <v>2</v>
      </c>
      <c r="G41" s="10">
        <v>2</v>
      </c>
      <c r="H41" s="10">
        <v>5</v>
      </c>
      <c r="I41" s="10">
        <v>7</v>
      </c>
      <c r="J41" s="10">
        <v>2</v>
      </c>
      <c r="K41" s="10">
        <v>2</v>
      </c>
      <c r="L41" s="8">
        <f t="shared" si="1"/>
        <v>29</v>
      </c>
      <c r="M41" s="2">
        <v>4</v>
      </c>
      <c r="N41" s="2">
        <v>4</v>
      </c>
      <c r="O41" s="2">
        <v>3</v>
      </c>
      <c r="P41" s="2">
        <v>4</v>
      </c>
      <c r="Q41" s="2">
        <v>4</v>
      </c>
      <c r="R41" s="2">
        <v>4</v>
      </c>
      <c r="S41" s="2">
        <v>3</v>
      </c>
      <c r="T41" s="16">
        <v>1</v>
      </c>
      <c r="U41" s="16">
        <v>2</v>
      </c>
      <c r="V41" s="16">
        <v>4</v>
      </c>
      <c r="W41" s="16">
        <v>5</v>
      </c>
      <c r="X41" s="16">
        <v>5</v>
      </c>
      <c r="Y41" s="16">
        <v>5</v>
      </c>
      <c r="Z41" s="16">
        <v>2</v>
      </c>
      <c r="AA41" s="16">
        <v>2</v>
      </c>
      <c r="AB41" s="16">
        <v>2</v>
      </c>
      <c r="AC41" s="16">
        <v>2</v>
      </c>
      <c r="AD41" s="16">
        <v>4</v>
      </c>
      <c r="AE41" s="16">
        <v>4</v>
      </c>
      <c r="AF41" s="16">
        <v>4</v>
      </c>
      <c r="AG41" s="16">
        <v>5</v>
      </c>
      <c r="AH41" s="16">
        <v>4</v>
      </c>
      <c r="AI41" s="5">
        <v>3</v>
      </c>
      <c r="AJ41" s="5">
        <v>1</v>
      </c>
      <c r="AK41" s="5">
        <v>5</v>
      </c>
      <c r="AL41" s="5">
        <v>2</v>
      </c>
      <c r="AM41" s="5">
        <v>4</v>
      </c>
      <c r="AN41" s="7">
        <v>4</v>
      </c>
      <c r="AO41" s="7">
        <v>4</v>
      </c>
      <c r="AP41" s="7">
        <v>3</v>
      </c>
      <c r="AQ41" s="7">
        <v>3</v>
      </c>
      <c r="AR41" s="7">
        <v>4</v>
      </c>
      <c r="AS41" s="7">
        <v>3</v>
      </c>
      <c r="AT41" s="7">
        <v>3</v>
      </c>
      <c r="AU41" s="7">
        <v>4</v>
      </c>
      <c r="AV41" s="7">
        <v>4</v>
      </c>
      <c r="AW41" s="7">
        <v>4</v>
      </c>
      <c r="AX41" s="8">
        <f t="shared" si="2"/>
        <v>26</v>
      </c>
      <c r="AY41" s="8" t="str">
        <f t="shared" si="3"/>
        <v>HIGH</v>
      </c>
      <c r="AZ41" s="8">
        <f t="shared" si="4"/>
        <v>51</v>
      </c>
      <c r="BA41" s="8" t="str">
        <f t="shared" si="5"/>
        <v>HIGH</v>
      </c>
      <c r="BB41" s="8">
        <f t="shared" si="0"/>
        <v>51</v>
      </c>
      <c r="BC41" s="8" t="str">
        <f t="shared" si="6"/>
        <v>HIGH</v>
      </c>
      <c r="BD41" s="8">
        <f t="shared" si="7"/>
        <v>128</v>
      </c>
      <c r="BE41" s="8" t="str">
        <f t="shared" si="8"/>
        <v>HIGH</v>
      </c>
    </row>
    <row r="42" spans="1:57" x14ac:dyDescent="0.35">
      <c r="A42" s="9" t="s">
        <v>38</v>
      </c>
      <c r="B42" s="10">
        <v>3</v>
      </c>
      <c r="C42" s="10">
        <v>8</v>
      </c>
      <c r="D42" s="10">
        <v>1</v>
      </c>
      <c r="E42" s="10">
        <v>2</v>
      </c>
      <c r="F42" s="10">
        <v>1</v>
      </c>
      <c r="G42" s="10">
        <v>2</v>
      </c>
      <c r="H42" s="10">
        <v>1</v>
      </c>
      <c r="I42" s="10">
        <v>4</v>
      </c>
      <c r="J42" s="10">
        <v>2</v>
      </c>
      <c r="K42" s="10">
        <v>2</v>
      </c>
      <c r="L42" s="8">
        <f t="shared" si="1"/>
        <v>26</v>
      </c>
      <c r="M42" s="2">
        <v>4</v>
      </c>
      <c r="N42" s="2">
        <v>3</v>
      </c>
      <c r="O42" s="2">
        <v>2</v>
      </c>
      <c r="P42" s="2">
        <v>3</v>
      </c>
      <c r="Q42" s="2">
        <v>4</v>
      </c>
      <c r="R42" s="2">
        <v>5</v>
      </c>
      <c r="S42" s="2">
        <v>3</v>
      </c>
      <c r="T42" s="16">
        <v>2</v>
      </c>
      <c r="U42" s="16">
        <v>1</v>
      </c>
      <c r="V42" s="16">
        <v>4</v>
      </c>
      <c r="W42" s="16">
        <v>4</v>
      </c>
      <c r="X42" s="16">
        <v>3</v>
      </c>
      <c r="Y42" s="16">
        <v>3</v>
      </c>
      <c r="Z42" s="16">
        <v>1</v>
      </c>
      <c r="AA42" s="16">
        <v>2</v>
      </c>
      <c r="AB42" s="16">
        <v>2</v>
      </c>
      <c r="AC42" s="16">
        <v>3</v>
      </c>
      <c r="AD42" s="16">
        <v>3</v>
      </c>
      <c r="AE42" s="16">
        <v>4</v>
      </c>
      <c r="AF42" s="16">
        <v>2</v>
      </c>
      <c r="AG42" s="16">
        <v>2</v>
      </c>
      <c r="AH42" s="16">
        <v>3</v>
      </c>
      <c r="AI42" s="5">
        <v>2</v>
      </c>
      <c r="AJ42" s="5">
        <v>5</v>
      </c>
      <c r="AK42" s="5">
        <v>1</v>
      </c>
      <c r="AL42" s="5">
        <v>5</v>
      </c>
      <c r="AM42" s="5">
        <v>2</v>
      </c>
      <c r="AN42" s="7">
        <v>1</v>
      </c>
      <c r="AO42" s="7">
        <v>3</v>
      </c>
      <c r="AP42" s="7">
        <v>1</v>
      </c>
      <c r="AQ42" s="7">
        <v>2</v>
      </c>
      <c r="AR42" s="7">
        <v>2</v>
      </c>
      <c r="AS42" s="7">
        <v>2</v>
      </c>
      <c r="AT42" s="7">
        <v>2</v>
      </c>
      <c r="AU42" s="7">
        <v>2</v>
      </c>
      <c r="AV42" s="7">
        <v>2</v>
      </c>
      <c r="AW42" s="7">
        <v>3</v>
      </c>
      <c r="AX42" s="8">
        <f t="shared" si="2"/>
        <v>24</v>
      </c>
      <c r="AY42" s="8" t="str">
        <f t="shared" si="3"/>
        <v>LOW</v>
      </c>
      <c r="AZ42" s="8">
        <f t="shared" si="4"/>
        <v>39</v>
      </c>
      <c r="BA42" s="8" t="str">
        <f t="shared" si="5"/>
        <v>LOW</v>
      </c>
      <c r="BB42" s="8">
        <f t="shared" si="0"/>
        <v>35</v>
      </c>
      <c r="BC42" s="8" t="str">
        <f>IF(BB42&gt;=50,"HIGH","LOW")</f>
        <v>LOW</v>
      </c>
      <c r="BD42" s="8">
        <f t="shared" si="7"/>
        <v>98</v>
      </c>
      <c r="BE42" s="8" t="str">
        <f t="shared" si="8"/>
        <v>LOW</v>
      </c>
    </row>
    <row r="43" spans="1:57" x14ac:dyDescent="0.35">
      <c r="A43" s="9" t="s">
        <v>39</v>
      </c>
      <c r="B43" s="10">
        <v>4</v>
      </c>
      <c r="C43" s="10">
        <v>1</v>
      </c>
      <c r="D43" s="10">
        <v>4</v>
      </c>
      <c r="E43" s="10">
        <v>2</v>
      </c>
      <c r="F43" s="10">
        <v>2</v>
      </c>
      <c r="G43" s="10">
        <v>2</v>
      </c>
      <c r="H43" s="10">
        <v>2</v>
      </c>
      <c r="I43" s="10">
        <v>7</v>
      </c>
      <c r="J43" s="10">
        <v>2</v>
      </c>
      <c r="K43" s="10">
        <v>3</v>
      </c>
      <c r="L43" s="8">
        <f t="shared" si="1"/>
        <v>29</v>
      </c>
      <c r="M43" s="2">
        <v>5</v>
      </c>
      <c r="N43" s="2">
        <v>5</v>
      </c>
      <c r="O43" s="2">
        <v>4</v>
      </c>
      <c r="P43" s="2">
        <v>4</v>
      </c>
      <c r="Q43" s="2">
        <v>5</v>
      </c>
      <c r="R43" s="2">
        <v>5</v>
      </c>
      <c r="S43" s="2">
        <v>5</v>
      </c>
      <c r="T43" s="16">
        <v>1</v>
      </c>
      <c r="U43" s="16">
        <v>5</v>
      </c>
      <c r="V43" s="16">
        <v>1</v>
      </c>
      <c r="W43" s="16">
        <v>5</v>
      </c>
      <c r="X43" s="16">
        <v>5</v>
      </c>
      <c r="Y43" s="16">
        <v>4</v>
      </c>
      <c r="Z43" s="16">
        <v>1</v>
      </c>
      <c r="AA43" s="16">
        <v>4</v>
      </c>
      <c r="AB43" s="16">
        <v>4</v>
      </c>
      <c r="AC43" s="16">
        <v>3</v>
      </c>
      <c r="AD43" s="16">
        <v>5</v>
      </c>
      <c r="AE43" s="16">
        <v>5</v>
      </c>
      <c r="AF43" s="16">
        <v>2</v>
      </c>
      <c r="AG43" s="16">
        <v>5</v>
      </c>
      <c r="AH43" s="16">
        <v>5</v>
      </c>
      <c r="AI43" s="5">
        <v>3</v>
      </c>
      <c r="AJ43" s="5">
        <v>2</v>
      </c>
      <c r="AK43" s="5">
        <v>5</v>
      </c>
      <c r="AL43" s="5">
        <v>1</v>
      </c>
      <c r="AM43" s="5">
        <v>4</v>
      </c>
      <c r="AN43" s="7">
        <v>5</v>
      </c>
      <c r="AO43" s="7">
        <v>5</v>
      </c>
      <c r="AP43" s="7">
        <v>5</v>
      </c>
      <c r="AQ43" s="7">
        <v>1</v>
      </c>
      <c r="AR43" s="7">
        <v>1</v>
      </c>
      <c r="AS43" s="7">
        <v>1</v>
      </c>
      <c r="AT43" s="7">
        <v>1</v>
      </c>
      <c r="AU43" s="7">
        <v>3</v>
      </c>
      <c r="AV43" s="7">
        <v>4</v>
      </c>
      <c r="AW43" s="7">
        <v>2</v>
      </c>
      <c r="AX43" s="8">
        <f t="shared" si="2"/>
        <v>33</v>
      </c>
      <c r="AY43" s="8" t="str">
        <f t="shared" si="3"/>
        <v>HIGH</v>
      </c>
      <c r="AZ43" s="8">
        <f t="shared" si="4"/>
        <v>55</v>
      </c>
      <c r="BA43" s="8" t="str">
        <f t="shared" si="5"/>
        <v>HIGH</v>
      </c>
      <c r="BB43" s="8">
        <f t="shared" si="0"/>
        <v>43</v>
      </c>
      <c r="BC43" s="8" t="str">
        <f t="shared" si="6"/>
        <v>LOW</v>
      </c>
      <c r="BD43" s="8">
        <f t="shared" si="7"/>
        <v>131</v>
      </c>
      <c r="BE43" s="8" t="str">
        <f t="shared" si="8"/>
        <v>HIGH</v>
      </c>
    </row>
    <row r="44" spans="1:57" x14ac:dyDescent="0.35">
      <c r="A44" s="9" t="s">
        <v>40</v>
      </c>
      <c r="B44" s="10">
        <v>2</v>
      </c>
      <c r="C44" s="10">
        <v>8</v>
      </c>
      <c r="D44" s="10">
        <v>3</v>
      </c>
      <c r="E44" s="10">
        <v>2</v>
      </c>
      <c r="F44" s="10">
        <v>2</v>
      </c>
      <c r="G44" s="10">
        <v>2</v>
      </c>
      <c r="H44" s="10">
        <v>2</v>
      </c>
      <c r="I44" s="10">
        <v>1</v>
      </c>
      <c r="J44" s="10">
        <v>1</v>
      </c>
      <c r="K44" s="10">
        <v>2</v>
      </c>
      <c r="L44" s="8">
        <f t="shared" si="1"/>
        <v>25</v>
      </c>
      <c r="M44" s="2">
        <v>5</v>
      </c>
      <c r="N44" s="2">
        <v>5</v>
      </c>
      <c r="O44" s="2">
        <v>2</v>
      </c>
      <c r="P44" s="2">
        <v>5</v>
      </c>
      <c r="Q44" s="2">
        <v>5</v>
      </c>
      <c r="R44" s="2">
        <v>2</v>
      </c>
      <c r="S44" s="2">
        <v>2</v>
      </c>
      <c r="T44" s="16">
        <v>1</v>
      </c>
      <c r="U44" s="16">
        <v>3</v>
      </c>
      <c r="V44" s="16">
        <v>2</v>
      </c>
      <c r="W44" s="16">
        <v>3</v>
      </c>
      <c r="X44" s="16">
        <v>4</v>
      </c>
      <c r="Y44" s="16">
        <v>4</v>
      </c>
      <c r="Z44" s="16">
        <v>1</v>
      </c>
      <c r="AA44" s="16">
        <v>1</v>
      </c>
      <c r="AB44" s="16">
        <v>1</v>
      </c>
      <c r="AC44" s="16">
        <v>5</v>
      </c>
      <c r="AD44" s="16">
        <v>5</v>
      </c>
      <c r="AE44" s="16">
        <v>1</v>
      </c>
      <c r="AF44" s="16">
        <v>2</v>
      </c>
      <c r="AG44" s="16">
        <v>4</v>
      </c>
      <c r="AH44" s="16">
        <v>4</v>
      </c>
      <c r="AI44" s="5">
        <v>1</v>
      </c>
      <c r="AJ44" s="5">
        <v>2</v>
      </c>
      <c r="AK44" s="5">
        <v>5</v>
      </c>
      <c r="AL44" s="5">
        <v>3</v>
      </c>
      <c r="AM44" s="5">
        <v>4</v>
      </c>
      <c r="AN44" s="7">
        <v>5</v>
      </c>
      <c r="AO44" s="7">
        <v>1</v>
      </c>
      <c r="AP44" s="7">
        <v>1</v>
      </c>
      <c r="AQ44" s="7">
        <v>4</v>
      </c>
      <c r="AR44" s="7">
        <v>3</v>
      </c>
      <c r="AS44" s="7">
        <v>3</v>
      </c>
      <c r="AT44" s="7">
        <v>4</v>
      </c>
      <c r="AU44" s="7">
        <v>2</v>
      </c>
      <c r="AV44" s="7">
        <v>5</v>
      </c>
      <c r="AW44" s="7">
        <v>5</v>
      </c>
      <c r="AX44" s="8">
        <f t="shared" si="2"/>
        <v>26</v>
      </c>
      <c r="AY44" s="8" t="str">
        <f t="shared" si="3"/>
        <v>HIGH</v>
      </c>
      <c r="AZ44" s="8">
        <f t="shared" si="4"/>
        <v>41</v>
      </c>
      <c r="BA44" s="8" t="str">
        <f t="shared" si="5"/>
        <v>LOW</v>
      </c>
      <c r="BB44" s="8">
        <f t="shared" si="0"/>
        <v>48</v>
      </c>
      <c r="BC44" s="8" t="str">
        <f t="shared" si="6"/>
        <v>LOW</v>
      </c>
      <c r="BD44" s="8">
        <f t="shared" si="7"/>
        <v>115</v>
      </c>
      <c r="BE44" s="8" t="str">
        <f t="shared" si="8"/>
        <v>LOW</v>
      </c>
    </row>
    <row r="45" spans="1:57" x14ac:dyDescent="0.35">
      <c r="A45" s="9" t="s">
        <v>41</v>
      </c>
      <c r="B45" s="10">
        <v>2</v>
      </c>
      <c r="C45" s="10">
        <v>5</v>
      </c>
      <c r="D45" s="10">
        <v>2</v>
      </c>
      <c r="E45" s="10">
        <v>1</v>
      </c>
      <c r="F45" s="10">
        <v>0</v>
      </c>
      <c r="G45" s="10">
        <v>2</v>
      </c>
      <c r="H45" s="10">
        <v>4</v>
      </c>
      <c r="I45" s="10">
        <v>5</v>
      </c>
      <c r="J45" s="10">
        <v>1</v>
      </c>
      <c r="K45" s="10">
        <v>3</v>
      </c>
      <c r="L45" s="8">
        <f t="shared" si="1"/>
        <v>25</v>
      </c>
      <c r="M45" s="2">
        <v>3</v>
      </c>
      <c r="N45" s="2">
        <v>5</v>
      </c>
      <c r="O45" s="2">
        <v>3</v>
      </c>
      <c r="P45" s="2">
        <v>5</v>
      </c>
      <c r="Q45" s="2">
        <v>5</v>
      </c>
      <c r="R45" s="2">
        <v>5</v>
      </c>
      <c r="S45" s="2">
        <v>5</v>
      </c>
      <c r="T45" s="16">
        <v>1</v>
      </c>
      <c r="U45" s="16">
        <v>5</v>
      </c>
      <c r="V45" s="16">
        <v>3</v>
      </c>
      <c r="W45" s="16">
        <v>5</v>
      </c>
      <c r="X45" s="16">
        <v>5</v>
      </c>
      <c r="Y45" s="16">
        <v>4</v>
      </c>
      <c r="Z45" s="16">
        <v>2</v>
      </c>
      <c r="AA45" s="16">
        <v>1</v>
      </c>
      <c r="AB45" s="16">
        <v>1</v>
      </c>
      <c r="AC45" s="16">
        <v>4</v>
      </c>
      <c r="AD45" s="16">
        <v>4</v>
      </c>
      <c r="AE45" s="16">
        <v>4</v>
      </c>
      <c r="AF45" s="16">
        <v>4</v>
      </c>
      <c r="AG45" s="16">
        <v>2</v>
      </c>
      <c r="AH45" s="16">
        <v>4</v>
      </c>
      <c r="AI45" s="5">
        <v>5</v>
      </c>
      <c r="AJ45" s="5">
        <v>5</v>
      </c>
      <c r="AK45" s="5">
        <v>1</v>
      </c>
      <c r="AL45" s="5">
        <v>5</v>
      </c>
      <c r="AM45" s="5">
        <v>4</v>
      </c>
      <c r="AN45" s="7">
        <v>5</v>
      </c>
      <c r="AO45" s="7">
        <v>3</v>
      </c>
      <c r="AP45" s="7">
        <v>5</v>
      </c>
      <c r="AQ45" s="7">
        <v>5</v>
      </c>
      <c r="AR45" s="7">
        <v>5</v>
      </c>
      <c r="AS45" s="7">
        <v>5</v>
      </c>
      <c r="AT45" s="7">
        <v>5</v>
      </c>
      <c r="AU45" s="7">
        <v>5</v>
      </c>
      <c r="AV45" s="7">
        <v>4</v>
      </c>
      <c r="AW45" s="7">
        <v>5</v>
      </c>
      <c r="AX45" s="8">
        <f t="shared" si="2"/>
        <v>31</v>
      </c>
      <c r="AY45" s="8" t="str">
        <f t="shared" si="3"/>
        <v>HIGH</v>
      </c>
      <c r="AZ45" s="8">
        <f t="shared" si="4"/>
        <v>49</v>
      </c>
      <c r="BA45" s="8" t="str">
        <f t="shared" si="5"/>
        <v>HIGH</v>
      </c>
      <c r="BB45" s="8">
        <f t="shared" si="0"/>
        <v>67</v>
      </c>
      <c r="BC45" s="8" t="str">
        <f t="shared" si="6"/>
        <v>HIGH</v>
      </c>
      <c r="BD45" s="8">
        <f t="shared" si="7"/>
        <v>147</v>
      </c>
      <c r="BE45" s="8" t="str">
        <f t="shared" si="8"/>
        <v>HIGH</v>
      </c>
    </row>
    <row r="46" spans="1:57" x14ac:dyDescent="0.35">
      <c r="A46" s="9" t="s">
        <v>42</v>
      </c>
      <c r="B46" s="10">
        <v>1</v>
      </c>
      <c r="C46" s="10">
        <v>9</v>
      </c>
      <c r="D46" s="10">
        <v>1</v>
      </c>
      <c r="E46" s="10">
        <v>1</v>
      </c>
      <c r="F46" s="10">
        <v>0</v>
      </c>
      <c r="G46" s="10">
        <v>2</v>
      </c>
      <c r="H46" s="10">
        <v>5</v>
      </c>
      <c r="I46" s="10">
        <v>5</v>
      </c>
      <c r="J46" s="10">
        <v>2</v>
      </c>
      <c r="K46" s="10">
        <v>5</v>
      </c>
      <c r="L46" s="8">
        <f t="shared" si="1"/>
        <v>31</v>
      </c>
      <c r="M46" s="2">
        <v>4</v>
      </c>
      <c r="N46" s="2">
        <v>4</v>
      </c>
      <c r="O46" s="2">
        <v>3</v>
      </c>
      <c r="P46" s="2">
        <v>3</v>
      </c>
      <c r="Q46" s="2">
        <v>3</v>
      </c>
      <c r="R46" s="2">
        <v>4</v>
      </c>
      <c r="S46" s="2">
        <v>2</v>
      </c>
      <c r="T46" s="16">
        <v>1</v>
      </c>
      <c r="U46" s="16">
        <v>1</v>
      </c>
      <c r="V46" s="16">
        <v>4</v>
      </c>
      <c r="W46" s="16">
        <v>5</v>
      </c>
      <c r="X46" s="16">
        <v>4</v>
      </c>
      <c r="Y46" s="16">
        <v>3</v>
      </c>
      <c r="Z46" s="16">
        <v>1</v>
      </c>
      <c r="AA46" s="16">
        <v>1</v>
      </c>
      <c r="AB46" s="16">
        <v>1</v>
      </c>
      <c r="AC46" s="16">
        <v>1</v>
      </c>
      <c r="AD46" s="16">
        <v>1</v>
      </c>
      <c r="AE46" s="16">
        <v>1</v>
      </c>
      <c r="AF46" s="16">
        <v>1</v>
      </c>
      <c r="AG46" s="16">
        <v>1</v>
      </c>
      <c r="AH46" s="16">
        <v>1</v>
      </c>
      <c r="AI46" s="5">
        <v>3</v>
      </c>
      <c r="AJ46" s="5">
        <v>2</v>
      </c>
      <c r="AK46" s="5">
        <v>5</v>
      </c>
      <c r="AL46" s="5">
        <v>2</v>
      </c>
      <c r="AM46" s="5">
        <v>1</v>
      </c>
      <c r="AN46" s="7">
        <v>4</v>
      </c>
      <c r="AO46" s="7">
        <v>3</v>
      </c>
      <c r="AP46" s="7">
        <v>2</v>
      </c>
      <c r="AQ46" s="7">
        <v>3</v>
      </c>
      <c r="AR46" s="7">
        <v>3</v>
      </c>
      <c r="AS46" s="7">
        <v>3</v>
      </c>
      <c r="AT46" s="7">
        <v>3</v>
      </c>
      <c r="AU46" s="7">
        <v>2</v>
      </c>
      <c r="AV46" s="7">
        <v>2</v>
      </c>
      <c r="AW46" s="7">
        <v>2</v>
      </c>
      <c r="AX46" s="8">
        <f t="shared" si="2"/>
        <v>23</v>
      </c>
      <c r="AY46" s="8" t="str">
        <f t="shared" si="3"/>
        <v>LOW</v>
      </c>
      <c r="AZ46" s="8">
        <f t="shared" si="4"/>
        <v>27</v>
      </c>
      <c r="BA46" s="8" t="str">
        <f t="shared" si="5"/>
        <v>LOW</v>
      </c>
      <c r="BB46" s="8">
        <f t="shared" si="0"/>
        <v>40</v>
      </c>
      <c r="BC46" s="8" t="str">
        <f t="shared" si="6"/>
        <v>LOW</v>
      </c>
      <c r="BD46" s="8">
        <f t="shared" si="7"/>
        <v>90</v>
      </c>
      <c r="BE46" s="8" t="str">
        <f t="shared" si="8"/>
        <v>LOW</v>
      </c>
    </row>
    <row r="47" spans="1:57" x14ac:dyDescent="0.35">
      <c r="A47" s="9" t="s">
        <v>43</v>
      </c>
      <c r="B47" s="10">
        <v>3</v>
      </c>
      <c r="C47" s="10">
        <v>9</v>
      </c>
      <c r="D47" s="10">
        <v>4</v>
      </c>
      <c r="E47" s="10">
        <v>2</v>
      </c>
      <c r="F47" s="10">
        <v>1</v>
      </c>
      <c r="G47" s="10">
        <v>2</v>
      </c>
      <c r="H47" s="10">
        <v>4</v>
      </c>
      <c r="I47" s="10">
        <v>4</v>
      </c>
      <c r="J47" s="10">
        <v>1</v>
      </c>
      <c r="K47" s="10">
        <v>5</v>
      </c>
      <c r="L47" s="8">
        <f t="shared" si="1"/>
        <v>35</v>
      </c>
      <c r="M47" s="2">
        <v>3</v>
      </c>
      <c r="N47" s="2">
        <v>3</v>
      </c>
      <c r="O47" s="2">
        <v>3</v>
      </c>
      <c r="P47" s="2">
        <v>3</v>
      </c>
      <c r="Q47" s="2">
        <v>2</v>
      </c>
      <c r="R47" s="2">
        <v>4</v>
      </c>
      <c r="S47" s="2">
        <v>4</v>
      </c>
      <c r="T47" s="16">
        <v>1</v>
      </c>
      <c r="U47" s="16">
        <v>2</v>
      </c>
      <c r="V47" s="16">
        <v>4</v>
      </c>
      <c r="W47" s="16">
        <v>1</v>
      </c>
      <c r="X47" s="16">
        <v>4</v>
      </c>
      <c r="Y47" s="16">
        <v>4</v>
      </c>
      <c r="Z47" s="16">
        <v>2</v>
      </c>
      <c r="AA47" s="16">
        <v>3</v>
      </c>
      <c r="AB47" s="16">
        <v>3</v>
      </c>
      <c r="AC47" s="16">
        <v>2</v>
      </c>
      <c r="AD47" s="16">
        <v>4</v>
      </c>
      <c r="AE47" s="16">
        <v>3</v>
      </c>
      <c r="AF47" s="16">
        <v>3</v>
      </c>
      <c r="AG47" s="16">
        <v>2</v>
      </c>
      <c r="AH47" s="16">
        <v>3</v>
      </c>
      <c r="AI47" s="5">
        <v>2</v>
      </c>
      <c r="AJ47" s="5">
        <v>3</v>
      </c>
      <c r="AK47" s="5">
        <v>5</v>
      </c>
      <c r="AL47" s="5">
        <v>2</v>
      </c>
      <c r="AM47" s="5">
        <v>1</v>
      </c>
      <c r="AN47" s="7">
        <v>5</v>
      </c>
      <c r="AO47" s="7">
        <v>4</v>
      </c>
      <c r="AP47" s="7">
        <v>2</v>
      </c>
      <c r="AQ47" s="7">
        <v>3</v>
      </c>
      <c r="AR47" s="7">
        <v>1</v>
      </c>
      <c r="AS47" s="7">
        <v>3</v>
      </c>
      <c r="AT47" s="7">
        <v>2</v>
      </c>
      <c r="AU47" s="7">
        <v>4</v>
      </c>
      <c r="AV47" s="7">
        <v>5</v>
      </c>
      <c r="AW47" s="7">
        <v>5</v>
      </c>
      <c r="AX47" s="8">
        <f t="shared" si="2"/>
        <v>22</v>
      </c>
      <c r="AY47" s="8" t="str">
        <f t="shared" si="3"/>
        <v>LOW</v>
      </c>
      <c r="AZ47" s="8">
        <f t="shared" si="4"/>
        <v>41</v>
      </c>
      <c r="BA47" s="8" t="str">
        <f t="shared" si="5"/>
        <v>LOW</v>
      </c>
      <c r="BB47" s="8">
        <f t="shared" si="0"/>
        <v>47</v>
      </c>
      <c r="BC47" s="8" t="str">
        <f t="shared" si="6"/>
        <v>LOW</v>
      </c>
      <c r="BD47" s="8">
        <f t="shared" si="7"/>
        <v>110</v>
      </c>
      <c r="BE47" s="8" t="str">
        <f t="shared" si="8"/>
        <v>LOW</v>
      </c>
    </row>
    <row r="48" spans="1:57" x14ac:dyDescent="0.35">
      <c r="A48" s="9" t="s">
        <v>44</v>
      </c>
      <c r="B48" s="10">
        <v>2</v>
      </c>
      <c r="C48" s="10">
        <v>3</v>
      </c>
      <c r="D48" s="10">
        <v>2</v>
      </c>
      <c r="E48" s="10">
        <v>2</v>
      </c>
      <c r="F48" s="10">
        <v>1</v>
      </c>
      <c r="G48" s="10">
        <v>1</v>
      </c>
      <c r="H48" s="10">
        <v>2</v>
      </c>
      <c r="I48" s="10">
        <v>6</v>
      </c>
      <c r="J48" s="10">
        <v>2</v>
      </c>
      <c r="K48" s="10">
        <v>3</v>
      </c>
      <c r="L48" s="8">
        <f t="shared" si="1"/>
        <v>24</v>
      </c>
      <c r="M48" s="2">
        <v>3</v>
      </c>
      <c r="N48" s="2">
        <v>4</v>
      </c>
      <c r="O48" s="2">
        <v>3</v>
      </c>
      <c r="P48" s="2">
        <v>3</v>
      </c>
      <c r="Q48" s="2">
        <v>3</v>
      </c>
      <c r="R48" s="2">
        <v>3</v>
      </c>
      <c r="S48" s="2">
        <v>4</v>
      </c>
      <c r="T48" s="16">
        <v>2</v>
      </c>
      <c r="U48" s="16">
        <v>3</v>
      </c>
      <c r="V48" s="16">
        <v>3</v>
      </c>
      <c r="W48" s="16">
        <v>3</v>
      </c>
      <c r="X48" s="16">
        <v>3</v>
      </c>
      <c r="Y48" s="16">
        <v>2</v>
      </c>
      <c r="Z48" s="16">
        <v>2</v>
      </c>
      <c r="AA48" s="16">
        <v>2</v>
      </c>
      <c r="AB48" s="16">
        <v>2</v>
      </c>
      <c r="AC48" s="16">
        <v>3</v>
      </c>
      <c r="AD48" s="16">
        <v>3</v>
      </c>
      <c r="AE48" s="16">
        <v>3</v>
      </c>
      <c r="AF48" s="16">
        <v>2</v>
      </c>
      <c r="AG48" s="16">
        <v>3</v>
      </c>
      <c r="AH48" s="16">
        <v>3</v>
      </c>
      <c r="AI48" s="5">
        <v>4</v>
      </c>
      <c r="AJ48" s="5">
        <v>5</v>
      </c>
      <c r="AK48" s="5">
        <v>1</v>
      </c>
      <c r="AL48" s="5">
        <v>1</v>
      </c>
      <c r="AM48" s="5">
        <v>4</v>
      </c>
      <c r="AN48" s="7">
        <v>2</v>
      </c>
      <c r="AO48" s="7">
        <v>2</v>
      </c>
      <c r="AP48" s="7">
        <v>1</v>
      </c>
      <c r="AQ48" s="7">
        <v>1</v>
      </c>
      <c r="AR48" s="7">
        <v>2</v>
      </c>
      <c r="AS48" s="7">
        <v>1</v>
      </c>
      <c r="AT48" s="7">
        <v>1</v>
      </c>
      <c r="AU48" s="7">
        <v>1</v>
      </c>
      <c r="AV48" s="7">
        <v>1</v>
      </c>
      <c r="AW48" s="7">
        <v>1</v>
      </c>
      <c r="AX48" s="8">
        <f t="shared" si="2"/>
        <v>23</v>
      </c>
      <c r="AY48" s="8" t="str">
        <f t="shared" si="3"/>
        <v>LOW</v>
      </c>
      <c r="AZ48" s="8">
        <f t="shared" si="4"/>
        <v>39</v>
      </c>
      <c r="BA48" s="8" t="str">
        <f t="shared" si="5"/>
        <v>LOW</v>
      </c>
      <c r="BB48" s="8">
        <f t="shared" si="0"/>
        <v>28</v>
      </c>
      <c r="BC48" s="8" t="str">
        <f t="shared" si="6"/>
        <v>LOW</v>
      </c>
      <c r="BD48" s="8">
        <f t="shared" si="7"/>
        <v>90</v>
      </c>
      <c r="BE48" s="8" t="str">
        <f t="shared" si="8"/>
        <v>LOW</v>
      </c>
    </row>
    <row r="49" spans="1:57" x14ac:dyDescent="0.35">
      <c r="A49" s="9" t="s">
        <v>45</v>
      </c>
      <c r="B49" s="10">
        <v>1</v>
      </c>
      <c r="C49" s="10">
        <v>5</v>
      </c>
      <c r="D49" s="10">
        <v>1</v>
      </c>
      <c r="E49" s="10">
        <v>2</v>
      </c>
      <c r="F49" s="10">
        <v>0</v>
      </c>
      <c r="G49" s="10">
        <v>2</v>
      </c>
      <c r="H49" s="10">
        <v>5</v>
      </c>
      <c r="I49" s="10">
        <v>4</v>
      </c>
      <c r="J49" s="10">
        <v>2</v>
      </c>
      <c r="K49" s="10">
        <v>2</v>
      </c>
      <c r="L49" s="8">
        <f t="shared" si="1"/>
        <v>24</v>
      </c>
      <c r="M49" s="2">
        <v>4</v>
      </c>
      <c r="N49" s="2">
        <v>4</v>
      </c>
      <c r="O49" s="2">
        <v>3</v>
      </c>
      <c r="P49" s="2">
        <v>4</v>
      </c>
      <c r="Q49" s="2">
        <v>4</v>
      </c>
      <c r="R49" s="2">
        <v>3</v>
      </c>
      <c r="S49" s="2">
        <v>3</v>
      </c>
      <c r="T49" s="16">
        <v>2</v>
      </c>
      <c r="U49" s="16">
        <v>1</v>
      </c>
      <c r="V49" s="16">
        <v>5</v>
      </c>
      <c r="W49" s="16">
        <v>4</v>
      </c>
      <c r="X49" s="16">
        <v>4</v>
      </c>
      <c r="Y49" s="16">
        <v>3</v>
      </c>
      <c r="Z49" s="16">
        <v>1</v>
      </c>
      <c r="AA49" s="16">
        <v>1</v>
      </c>
      <c r="AB49" s="16">
        <v>1</v>
      </c>
      <c r="AC49" s="16">
        <v>3</v>
      </c>
      <c r="AD49" s="16">
        <v>3</v>
      </c>
      <c r="AE49" s="16">
        <v>4</v>
      </c>
      <c r="AF49" s="16">
        <v>4</v>
      </c>
      <c r="AG49" s="16">
        <v>3</v>
      </c>
      <c r="AH49" s="16">
        <v>3</v>
      </c>
      <c r="AI49" s="5">
        <v>5</v>
      </c>
      <c r="AJ49" s="5">
        <v>2</v>
      </c>
      <c r="AK49" s="5">
        <v>3</v>
      </c>
      <c r="AL49" s="5">
        <v>1</v>
      </c>
      <c r="AM49" s="5">
        <v>4</v>
      </c>
      <c r="AN49" s="7">
        <v>5</v>
      </c>
      <c r="AO49" s="7">
        <v>4</v>
      </c>
      <c r="AP49" s="7">
        <v>4</v>
      </c>
      <c r="AQ49" s="7">
        <v>4</v>
      </c>
      <c r="AR49" s="7">
        <v>4</v>
      </c>
      <c r="AS49" s="7">
        <v>5</v>
      </c>
      <c r="AT49" s="7">
        <v>5</v>
      </c>
      <c r="AU49" s="7">
        <v>4</v>
      </c>
      <c r="AV49" s="7">
        <v>5</v>
      </c>
      <c r="AW49" s="7">
        <v>5</v>
      </c>
      <c r="AX49" s="8">
        <f t="shared" si="2"/>
        <v>25</v>
      </c>
      <c r="AY49" s="8" t="str">
        <f t="shared" si="3"/>
        <v>LOW</v>
      </c>
      <c r="AZ49" s="8">
        <f t="shared" si="4"/>
        <v>42</v>
      </c>
      <c r="BA49" s="8" t="str">
        <f t="shared" si="5"/>
        <v>LOW</v>
      </c>
      <c r="BB49" s="8">
        <f t="shared" si="0"/>
        <v>60</v>
      </c>
      <c r="BC49" s="8" t="str">
        <f t="shared" si="6"/>
        <v>HIGH</v>
      </c>
      <c r="BD49" s="8">
        <f t="shared" si="7"/>
        <v>127</v>
      </c>
      <c r="BE49" s="8" t="str">
        <f t="shared" si="8"/>
        <v>HIGH</v>
      </c>
    </row>
    <row r="50" spans="1:57" x14ac:dyDescent="0.35">
      <c r="A50" s="9" t="s">
        <v>46</v>
      </c>
      <c r="B50" s="10">
        <v>1</v>
      </c>
      <c r="C50" s="10">
        <v>5</v>
      </c>
      <c r="D50" s="10">
        <v>1</v>
      </c>
      <c r="E50" s="10">
        <v>1</v>
      </c>
      <c r="F50" s="10">
        <v>0</v>
      </c>
      <c r="G50" s="10">
        <v>1</v>
      </c>
      <c r="H50" s="10">
        <v>4</v>
      </c>
      <c r="I50" s="10">
        <v>4</v>
      </c>
      <c r="J50" s="10">
        <v>2</v>
      </c>
      <c r="K50" s="10">
        <v>2</v>
      </c>
      <c r="L50" s="8">
        <f t="shared" si="1"/>
        <v>21</v>
      </c>
      <c r="M50" s="2">
        <v>5</v>
      </c>
      <c r="N50" s="2">
        <v>5</v>
      </c>
      <c r="O50" s="2">
        <v>5</v>
      </c>
      <c r="P50" s="2">
        <v>4</v>
      </c>
      <c r="Q50" s="2">
        <v>4</v>
      </c>
      <c r="R50" s="2">
        <v>5</v>
      </c>
      <c r="S50" s="2">
        <v>5</v>
      </c>
      <c r="T50" s="16">
        <v>1</v>
      </c>
      <c r="U50" s="16">
        <v>1</v>
      </c>
      <c r="V50" s="16">
        <v>1</v>
      </c>
      <c r="W50" s="16">
        <v>5</v>
      </c>
      <c r="X50" s="16">
        <v>5</v>
      </c>
      <c r="Y50" s="16">
        <v>5</v>
      </c>
      <c r="Z50" s="16">
        <v>1</v>
      </c>
      <c r="AA50" s="16">
        <v>1</v>
      </c>
      <c r="AB50" s="16">
        <v>1</v>
      </c>
      <c r="AC50" s="16">
        <v>2</v>
      </c>
      <c r="AD50" s="16">
        <v>5</v>
      </c>
      <c r="AE50" s="16">
        <v>5</v>
      </c>
      <c r="AF50" s="16">
        <v>5</v>
      </c>
      <c r="AG50" s="16">
        <v>5</v>
      </c>
      <c r="AH50" s="16">
        <v>5</v>
      </c>
      <c r="AI50" s="5">
        <v>5</v>
      </c>
      <c r="AJ50" s="5">
        <v>1</v>
      </c>
      <c r="AK50" s="5">
        <v>3</v>
      </c>
      <c r="AL50" s="5">
        <v>4</v>
      </c>
      <c r="AM50" s="5">
        <v>2</v>
      </c>
      <c r="AN50" s="7">
        <v>4</v>
      </c>
      <c r="AO50" s="7">
        <v>4</v>
      </c>
      <c r="AP50" s="7">
        <v>4</v>
      </c>
      <c r="AQ50" s="7">
        <v>4</v>
      </c>
      <c r="AR50" s="7">
        <v>4</v>
      </c>
      <c r="AS50" s="7">
        <v>4</v>
      </c>
      <c r="AT50" s="7">
        <v>4</v>
      </c>
      <c r="AU50" s="7">
        <v>4</v>
      </c>
      <c r="AV50" s="7">
        <v>4</v>
      </c>
      <c r="AW50" s="7">
        <v>4</v>
      </c>
      <c r="AX50" s="8">
        <f t="shared" si="2"/>
        <v>33</v>
      </c>
      <c r="AY50" s="8" t="str">
        <f t="shared" si="3"/>
        <v>HIGH</v>
      </c>
      <c r="AZ50" s="8">
        <f t="shared" si="4"/>
        <v>48</v>
      </c>
      <c r="BA50" s="8" t="str">
        <f t="shared" si="5"/>
        <v>HIGH</v>
      </c>
      <c r="BB50" s="8">
        <f t="shared" si="0"/>
        <v>55</v>
      </c>
      <c r="BC50" s="8" t="str">
        <f t="shared" si="6"/>
        <v>HIGH</v>
      </c>
      <c r="BD50" s="8">
        <f t="shared" si="7"/>
        <v>136</v>
      </c>
      <c r="BE50" s="8" t="str">
        <f t="shared" si="8"/>
        <v>HIGH</v>
      </c>
    </row>
    <row r="51" spans="1:57" x14ac:dyDescent="0.35">
      <c r="A51" s="9" t="s">
        <v>47</v>
      </c>
      <c r="B51" s="10">
        <v>2</v>
      </c>
      <c r="C51" s="10">
        <v>2</v>
      </c>
      <c r="D51" s="10">
        <v>2</v>
      </c>
      <c r="E51" s="10">
        <v>2</v>
      </c>
      <c r="F51" s="10">
        <v>2</v>
      </c>
      <c r="G51" s="10">
        <v>2</v>
      </c>
      <c r="H51" s="10">
        <v>3</v>
      </c>
      <c r="I51" s="10">
        <v>5</v>
      </c>
      <c r="J51" s="10">
        <v>2</v>
      </c>
      <c r="K51" s="10">
        <v>5</v>
      </c>
      <c r="L51" s="8">
        <f t="shared" si="1"/>
        <v>27</v>
      </c>
      <c r="M51" s="2">
        <v>4</v>
      </c>
      <c r="N51" s="2">
        <v>3</v>
      </c>
      <c r="O51" s="2">
        <v>2</v>
      </c>
      <c r="P51" s="2">
        <v>5</v>
      </c>
      <c r="Q51" s="2">
        <v>4</v>
      </c>
      <c r="R51" s="2">
        <v>5</v>
      </c>
      <c r="S51" s="2">
        <v>4</v>
      </c>
      <c r="T51" s="16">
        <v>2</v>
      </c>
      <c r="U51" s="16">
        <v>1</v>
      </c>
      <c r="V51" s="16">
        <v>2</v>
      </c>
      <c r="W51" s="16">
        <v>1</v>
      </c>
      <c r="X51" s="16">
        <v>2</v>
      </c>
      <c r="Y51" s="16">
        <v>4</v>
      </c>
      <c r="Z51" s="16">
        <v>1</v>
      </c>
      <c r="AA51" s="16">
        <v>2</v>
      </c>
      <c r="AB51" s="16">
        <v>2</v>
      </c>
      <c r="AC51" s="16">
        <v>5</v>
      </c>
      <c r="AD51" s="16">
        <v>1</v>
      </c>
      <c r="AE51" s="16">
        <v>1</v>
      </c>
      <c r="AF51" s="16">
        <v>1</v>
      </c>
      <c r="AG51" s="16">
        <v>2</v>
      </c>
      <c r="AH51" s="16">
        <v>4</v>
      </c>
      <c r="AI51" s="5">
        <v>5</v>
      </c>
      <c r="AJ51" s="5">
        <v>1</v>
      </c>
      <c r="AK51" s="5">
        <v>3</v>
      </c>
      <c r="AL51" s="5">
        <v>2</v>
      </c>
      <c r="AM51" s="5">
        <v>4</v>
      </c>
      <c r="AN51" s="7">
        <v>1</v>
      </c>
      <c r="AO51" s="7">
        <v>4</v>
      </c>
      <c r="AP51" s="7">
        <v>1</v>
      </c>
      <c r="AQ51" s="7">
        <v>3</v>
      </c>
      <c r="AR51" s="7">
        <v>3</v>
      </c>
      <c r="AS51" s="7">
        <v>3</v>
      </c>
      <c r="AT51" s="7">
        <v>1</v>
      </c>
      <c r="AU51" s="7">
        <v>1</v>
      </c>
      <c r="AV51" s="7">
        <v>4</v>
      </c>
      <c r="AW51" s="7">
        <v>3</v>
      </c>
      <c r="AX51" s="8">
        <f t="shared" si="2"/>
        <v>27</v>
      </c>
      <c r="AY51" s="8" t="str">
        <f t="shared" si="3"/>
        <v>HIGH</v>
      </c>
      <c r="AZ51" s="8">
        <f t="shared" si="4"/>
        <v>31</v>
      </c>
      <c r="BA51" s="8" t="str">
        <f t="shared" si="5"/>
        <v>LOW</v>
      </c>
      <c r="BB51" s="8">
        <f t="shared" si="0"/>
        <v>39</v>
      </c>
      <c r="BC51" s="8" t="str">
        <f t="shared" si="6"/>
        <v>LOW</v>
      </c>
      <c r="BD51" s="8">
        <f t="shared" si="7"/>
        <v>97</v>
      </c>
      <c r="BE51" s="8" t="str">
        <f t="shared" si="8"/>
        <v>LOW</v>
      </c>
    </row>
    <row r="52" spans="1:57" x14ac:dyDescent="0.35">
      <c r="A52" s="9" t="s">
        <v>48</v>
      </c>
      <c r="B52" s="10">
        <v>1</v>
      </c>
      <c r="C52" s="10">
        <v>2</v>
      </c>
      <c r="D52" s="10">
        <v>1</v>
      </c>
      <c r="E52" s="10">
        <v>1</v>
      </c>
      <c r="F52" s="10">
        <v>0</v>
      </c>
      <c r="G52" s="10">
        <v>2</v>
      </c>
      <c r="H52" s="10">
        <v>2</v>
      </c>
      <c r="I52" s="10">
        <v>5</v>
      </c>
      <c r="J52" s="10">
        <v>2</v>
      </c>
      <c r="K52" s="10">
        <v>3</v>
      </c>
      <c r="L52" s="8">
        <f t="shared" si="1"/>
        <v>19</v>
      </c>
      <c r="M52" s="2">
        <v>3</v>
      </c>
      <c r="N52" s="2">
        <v>4</v>
      </c>
      <c r="O52" s="2">
        <v>3</v>
      </c>
      <c r="P52" s="2">
        <v>4</v>
      </c>
      <c r="Q52" s="2">
        <v>2</v>
      </c>
      <c r="R52" s="2">
        <v>5</v>
      </c>
      <c r="S52" s="2">
        <v>4</v>
      </c>
      <c r="T52" s="16">
        <v>1</v>
      </c>
      <c r="U52" s="16">
        <v>5</v>
      </c>
      <c r="V52" s="16">
        <v>4</v>
      </c>
      <c r="W52" s="16">
        <v>5</v>
      </c>
      <c r="X52" s="16">
        <v>5</v>
      </c>
      <c r="Y52" s="16">
        <v>4</v>
      </c>
      <c r="Z52" s="16">
        <v>1</v>
      </c>
      <c r="AA52" s="16">
        <v>2</v>
      </c>
      <c r="AB52" s="16">
        <v>2</v>
      </c>
      <c r="AC52" s="16">
        <v>1</v>
      </c>
      <c r="AD52" s="16">
        <v>4</v>
      </c>
      <c r="AE52" s="16">
        <v>4</v>
      </c>
      <c r="AF52" s="16">
        <v>3</v>
      </c>
      <c r="AG52" s="16">
        <v>4</v>
      </c>
      <c r="AH52" s="16">
        <v>5</v>
      </c>
      <c r="AI52" s="5">
        <v>4</v>
      </c>
      <c r="AJ52" s="5">
        <v>5</v>
      </c>
      <c r="AK52" s="5">
        <v>5</v>
      </c>
      <c r="AL52" s="5">
        <v>4</v>
      </c>
      <c r="AM52" s="5">
        <v>3</v>
      </c>
      <c r="AN52" s="7">
        <v>4</v>
      </c>
      <c r="AO52" s="7">
        <v>5</v>
      </c>
      <c r="AP52" s="7">
        <v>4</v>
      </c>
      <c r="AQ52" s="7">
        <v>5</v>
      </c>
      <c r="AR52" s="7">
        <v>5</v>
      </c>
      <c r="AS52" s="7">
        <v>5</v>
      </c>
      <c r="AT52" s="7">
        <v>4</v>
      </c>
      <c r="AU52" s="7">
        <v>3</v>
      </c>
      <c r="AV52" s="7">
        <v>4</v>
      </c>
      <c r="AW52" s="7">
        <v>5</v>
      </c>
      <c r="AX52" s="8">
        <f t="shared" si="2"/>
        <v>25</v>
      </c>
      <c r="AY52" s="8" t="str">
        <f t="shared" si="3"/>
        <v>LOW</v>
      </c>
      <c r="AZ52" s="8">
        <f t="shared" si="4"/>
        <v>50</v>
      </c>
      <c r="BA52" s="8" t="str">
        <f t="shared" si="5"/>
        <v>HIGH</v>
      </c>
      <c r="BB52" s="8">
        <f t="shared" si="0"/>
        <v>65</v>
      </c>
      <c r="BC52" s="8" t="str">
        <f t="shared" si="6"/>
        <v>HIGH</v>
      </c>
      <c r="BD52" s="8">
        <f t="shared" si="7"/>
        <v>140</v>
      </c>
      <c r="BE52" s="8" t="str">
        <f t="shared" si="8"/>
        <v>HIGH</v>
      </c>
    </row>
    <row r="53" spans="1:57" x14ac:dyDescent="0.35">
      <c r="A53" s="9" t="s">
        <v>49</v>
      </c>
      <c r="B53" s="10">
        <v>4</v>
      </c>
      <c r="C53" s="10">
        <v>2</v>
      </c>
      <c r="D53" s="10">
        <v>3</v>
      </c>
      <c r="E53" s="10">
        <v>2</v>
      </c>
      <c r="F53" s="10">
        <v>2</v>
      </c>
      <c r="G53" s="10">
        <v>2</v>
      </c>
      <c r="H53" s="10">
        <v>3</v>
      </c>
      <c r="I53" s="10">
        <v>5</v>
      </c>
      <c r="J53" s="10">
        <v>2</v>
      </c>
      <c r="K53" s="10">
        <v>2</v>
      </c>
      <c r="L53" s="8">
        <f t="shared" si="1"/>
        <v>27</v>
      </c>
      <c r="M53" s="2">
        <v>3</v>
      </c>
      <c r="N53" s="2">
        <v>2</v>
      </c>
      <c r="O53" s="2">
        <v>2</v>
      </c>
      <c r="P53" s="2">
        <v>5</v>
      </c>
      <c r="Q53" s="2">
        <v>4</v>
      </c>
      <c r="R53" s="2">
        <v>5</v>
      </c>
      <c r="S53" s="2">
        <v>5</v>
      </c>
      <c r="T53" s="16">
        <v>1</v>
      </c>
      <c r="U53" s="16">
        <v>4</v>
      </c>
      <c r="V53" s="16">
        <v>4</v>
      </c>
      <c r="W53" s="16">
        <v>5</v>
      </c>
      <c r="X53" s="16">
        <v>4</v>
      </c>
      <c r="Y53" s="16">
        <v>2</v>
      </c>
      <c r="Z53" s="16">
        <v>1</v>
      </c>
      <c r="AA53" s="16">
        <v>2</v>
      </c>
      <c r="AB53" s="16">
        <v>2</v>
      </c>
      <c r="AC53" s="16">
        <v>2</v>
      </c>
      <c r="AD53" s="16">
        <v>3</v>
      </c>
      <c r="AE53" s="16">
        <v>4</v>
      </c>
      <c r="AF53" s="16">
        <v>3</v>
      </c>
      <c r="AG53" s="16">
        <v>4</v>
      </c>
      <c r="AH53" s="16">
        <v>5</v>
      </c>
      <c r="AI53" s="5">
        <v>3</v>
      </c>
      <c r="AJ53" s="5">
        <v>2</v>
      </c>
      <c r="AK53" s="5">
        <v>4</v>
      </c>
      <c r="AL53" s="5">
        <v>1</v>
      </c>
      <c r="AM53" s="5">
        <v>5</v>
      </c>
      <c r="AN53" s="7">
        <v>1</v>
      </c>
      <c r="AO53" s="7">
        <v>2</v>
      </c>
      <c r="AP53" s="7">
        <v>4</v>
      </c>
      <c r="AQ53" s="7">
        <v>2</v>
      </c>
      <c r="AR53" s="7">
        <v>3</v>
      </c>
      <c r="AS53" s="7">
        <v>3</v>
      </c>
      <c r="AT53" s="7">
        <v>2</v>
      </c>
      <c r="AU53" s="7">
        <v>3</v>
      </c>
      <c r="AV53" s="7">
        <v>2</v>
      </c>
      <c r="AW53" s="7">
        <v>4</v>
      </c>
      <c r="AX53" s="8">
        <f t="shared" si="2"/>
        <v>26</v>
      </c>
      <c r="AY53" s="8" t="str">
        <f t="shared" si="3"/>
        <v>HIGH</v>
      </c>
      <c r="AZ53" s="8">
        <f t="shared" si="4"/>
        <v>46</v>
      </c>
      <c r="BA53" s="8" t="str">
        <f t="shared" si="5"/>
        <v>HIGH</v>
      </c>
      <c r="BB53" s="8">
        <f t="shared" si="0"/>
        <v>41</v>
      </c>
      <c r="BC53" s="8" t="str">
        <f t="shared" si="6"/>
        <v>LOW</v>
      </c>
      <c r="BD53" s="8">
        <f t="shared" si="7"/>
        <v>113</v>
      </c>
      <c r="BE53" s="8" t="str">
        <f t="shared" si="8"/>
        <v>LOW</v>
      </c>
    </row>
    <row r="54" spans="1:57" x14ac:dyDescent="0.35">
      <c r="A54" s="9" t="s">
        <v>50</v>
      </c>
      <c r="B54" s="10">
        <v>2</v>
      </c>
      <c r="C54" s="10">
        <v>5</v>
      </c>
      <c r="D54" s="10">
        <v>2</v>
      </c>
      <c r="E54" s="10">
        <v>2</v>
      </c>
      <c r="F54" s="10">
        <v>1</v>
      </c>
      <c r="G54" s="10">
        <v>2</v>
      </c>
      <c r="H54" s="10">
        <v>2</v>
      </c>
      <c r="I54" s="10">
        <v>5</v>
      </c>
      <c r="J54" s="10">
        <v>1</v>
      </c>
      <c r="K54" s="10">
        <v>4</v>
      </c>
      <c r="L54" s="8">
        <f t="shared" si="1"/>
        <v>26</v>
      </c>
      <c r="M54" s="2">
        <v>5</v>
      </c>
      <c r="N54" s="2">
        <v>5</v>
      </c>
      <c r="O54" s="2">
        <v>5</v>
      </c>
      <c r="P54" s="2">
        <v>5</v>
      </c>
      <c r="Q54" s="2">
        <v>4</v>
      </c>
      <c r="R54" s="2">
        <v>4</v>
      </c>
      <c r="S54" s="2">
        <v>5</v>
      </c>
      <c r="T54" s="16">
        <v>2</v>
      </c>
      <c r="U54" s="16">
        <v>2</v>
      </c>
      <c r="V54" s="16">
        <v>4</v>
      </c>
      <c r="W54" s="16">
        <v>5</v>
      </c>
      <c r="X54" s="16">
        <v>4</v>
      </c>
      <c r="Y54" s="16">
        <v>1</v>
      </c>
      <c r="Z54" s="16">
        <v>4</v>
      </c>
      <c r="AA54" s="16">
        <v>5</v>
      </c>
      <c r="AB54" s="16">
        <v>5</v>
      </c>
      <c r="AC54" s="16">
        <v>4</v>
      </c>
      <c r="AD54" s="16">
        <v>2</v>
      </c>
      <c r="AE54" s="16">
        <v>1</v>
      </c>
      <c r="AF54" s="16">
        <v>1</v>
      </c>
      <c r="AG54" s="16">
        <v>1</v>
      </c>
      <c r="AH54" s="16">
        <v>1</v>
      </c>
      <c r="AI54" s="5">
        <v>4</v>
      </c>
      <c r="AJ54" s="5">
        <v>5</v>
      </c>
      <c r="AK54" s="5">
        <v>1</v>
      </c>
      <c r="AL54" s="5">
        <v>5</v>
      </c>
      <c r="AM54" s="5">
        <v>4</v>
      </c>
      <c r="AN54" s="7">
        <v>2</v>
      </c>
      <c r="AO54" s="7">
        <v>2</v>
      </c>
      <c r="AP54" s="7">
        <v>2</v>
      </c>
      <c r="AQ54" s="7">
        <v>4</v>
      </c>
      <c r="AR54" s="7">
        <v>4</v>
      </c>
      <c r="AS54" s="7">
        <v>3</v>
      </c>
      <c r="AT54" s="7">
        <v>5</v>
      </c>
      <c r="AU54" s="7">
        <v>3</v>
      </c>
      <c r="AV54" s="7">
        <v>1</v>
      </c>
      <c r="AW54" s="7">
        <v>4</v>
      </c>
      <c r="AX54" s="8">
        <f t="shared" si="2"/>
        <v>33</v>
      </c>
      <c r="AY54" s="8" t="str">
        <f t="shared" si="3"/>
        <v>HIGH</v>
      </c>
      <c r="AZ54" s="8">
        <f t="shared" si="4"/>
        <v>42</v>
      </c>
      <c r="BA54" s="8" t="str">
        <f t="shared" si="5"/>
        <v>LOW</v>
      </c>
      <c r="BB54" s="8">
        <f t="shared" si="0"/>
        <v>49</v>
      </c>
      <c r="BC54" s="8" t="str">
        <f>IF(BB54&gt;=50,"HIGH","LOW")</f>
        <v>LOW</v>
      </c>
      <c r="BD54" s="8">
        <f t="shared" si="7"/>
        <v>124</v>
      </c>
      <c r="BE54" s="8" t="str">
        <f t="shared" si="8"/>
        <v>HIGH</v>
      </c>
    </row>
    <row r="55" spans="1:57" x14ac:dyDescent="0.35">
      <c r="A55" s="9" t="s">
        <v>51</v>
      </c>
      <c r="B55" s="10">
        <v>1</v>
      </c>
      <c r="C55" s="10">
        <v>9</v>
      </c>
      <c r="D55" s="10">
        <v>1</v>
      </c>
      <c r="E55" s="10">
        <v>1</v>
      </c>
      <c r="F55" s="10">
        <v>0</v>
      </c>
      <c r="G55" s="10">
        <v>2</v>
      </c>
      <c r="H55" s="10">
        <v>1</v>
      </c>
      <c r="I55" s="10">
        <v>3</v>
      </c>
      <c r="J55" s="10">
        <v>2</v>
      </c>
      <c r="K55" s="10">
        <v>2</v>
      </c>
      <c r="L55" s="8">
        <f t="shared" si="1"/>
        <v>22</v>
      </c>
      <c r="M55" s="2">
        <v>3</v>
      </c>
      <c r="N55" s="2">
        <v>3</v>
      </c>
      <c r="O55" s="2">
        <v>4</v>
      </c>
      <c r="P55" s="2">
        <v>3</v>
      </c>
      <c r="Q55" s="2">
        <v>4</v>
      </c>
      <c r="R55" s="2">
        <v>5</v>
      </c>
      <c r="S55" s="2">
        <v>4</v>
      </c>
      <c r="T55" s="16">
        <v>1</v>
      </c>
      <c r="U55" s="16">
        <v>2</v>
      </c>
      <c r="V55" s="16">
        <v>5</v>
      </c>
      <c r="W55" s="16">
        <v>5</v>
      </c>
      <c r="X55" s="16">
        <v>5</v>
      </c>
      <c r="Y55" s="16">
        <v>4</v>
      </c>
      <c r="Z55" s="16">
        <v>2</v>
      </c>
      <c r="AA55" s="16">
        <v>4</v>
      </c>
      <c r="AB55" s="16">
        <v>3</v>
      </c>
      <c r="AC55" s="16">
        <v>3</v>
      </c>
      <c r="AD55" s="16">
        <v>4</v>
      </c>
      <c r="AE55" s="16">
        <v>4</v>
      </c>
      <c r="AF55" s="16">
        <v>4</v>
      </c>
      <c r="AG55" s="16">
        <v>5</v>
      </c>
      <c r="AH55" s="16">
        <v>4</v>
      </c>
      <c r="AI55" s="5">
        <v>3</v>
      </c>
      <c r="AJ55" s="5">
        <v>1</v>
      </c>
      <c r="AK55" s="5">
        <v>2</v>
      </c>
      <c r="AL55" s="5">
        <v>4</v>
      </c>
      <c r="AM55" s="5">
        <v>5</v>
      </c>
      <c r="AN55" s="7">
        <v>2</v>
      </c>
      <c r="AO55" s="7">
        <v>5</v>
      </c>
      <c r="AP55" s="7">
        <v>3</v>
      </c>
      <c r="AQ55" s="7">
        <v>2</v>
      </c>
      <c r="AR55" s="7">
        <v>4</v>
      </c>
      <c r="AS55" s="7">
        <v>5</v>
      </c>
      <c r="AT55" s="7">
        <v>5</v>
      </c>
      <c r="AU55" s="7">
        <v>3</v>
      </c>
      <c r="AV55" s="7">
        <v>5</v>
      </c>
      <c r="AW55" s="7">
        <v>5</v>
      </c>
      <c r="AX55" s="8">
        <f t="shared" si="2"/>
        <v>26</v>
      </c>
      <c r="AY55" s="8" t="str">
        <f t="shared" si="3"/>
        <v>HIGH</v>
      </c>
      <c r="AZ55" s="8">
        <f t="shared" si="4"/>
        <v>55</v>
      </c>
      <c r="BA55" s="8" t="str">
        <f t="shared" si="5"/>
        <v>HIGH</v>
      </c>
      <c r="BB55" s="8">
        <f t="shared" si="0"/>
        <v>54</v>
      </c>
      <c r="BC55" s="8" t="str">
        <f t="shared" si="6"/>
        <v>HIGH</v>
      </c>
      <c r="BD55" s="8">
        <f t="shared" si="7"/>
        <v>135</v>
      </c>
      <c r="BE55" s="8" t="str">
        <f t="shared" si="8"/>
        <v>HIGH</v>
      </c>
    </row>
    <row r="56" spans="1:57" x14ac:dyDescent="0.35">
      <c r="A56" s="9" t="s">
        <v>52</v>
      </c>
      <c r="B56" s="10">
        <v>2</v>
      </c>
      <c r="C56" s="10">
        <v>3</v>
      </c>
      <c r="D56" s="10">
        <v>3</v>
      </c>
      <c r="E56" s="10">
        <v>1</v>
      </c>
      <c r="F56" s="10">
        <v>0</v>
      </c>
      <c r="G56" s="10">
        <v>1</v>
      </c>
      <c r="H56" s="10">
        <v>1</v>
      </c>
      <c r="I56" s="10">
        <v>7</v>
      </c>
      <c r="J56" s="10">
        <v>1</v>
      </c>
      <c r="K56" s="10">
        <v>1</v>
      </c>
      <c r="L56" s="8">
        <f t="shared" si="1"/>
        <v>20</v>
      </c>
      <c r="M56" s="2">
        <v>5</v>
      </c>
      <c r="N56" s="2">
        <v>5</v>
      </c>
      <c r="O56" s="2">
        <v>2</v>
      </c>
      <c r="P56" s="2">
        <v>5</v>
      </c>
      <c r="Q56" s="2">
        <v>5</v>
      </c>
      <c r="R56" s="2">
        <v>5</v>
      </c>
      <c r="S56" s="2">
        <v>5</v>
      </c>
      <c r="T56" s="16">
        <v>2</v>
      </c>
      <c r="U56" s="16">
        <v>5</v>
      </c>
      <c r="V56" s="16">
        <v>5</v>
      </c>
      <c r="W56" s="16">
        <v>5</v>
      </c>
      <c r="X56" s="16">
        <v>5</v>
      </c>
      <c r="Y56" s="16">
        <v>1</v>
      </c>
      <c r="Z56" s="16">
        <v>3</v>
      </c>
      <c r="AA56" s="16">
        <v>2</v>
      </c>
      <c r="AB56" s="16">
        <v>3</v>
      </c>
      <c r="AC56" s="16">
        <v>1</v>
      </c>
      <c r="AD56" s="16">
        <v>1</v>
      </c>
      <c r="AE56" s="16">
        <v>3</v>
      </c>
      <c r="AF56" s="16">
        <v>1</v>
      </c>
      <c r="AG56" s="16">
        <v>5</v>
      </c>
      <c r="AH56" s="16">
        <v>3</v>
      </c>
      <c r="AI56" s="5">
        <v>2</v>
      </c>
      <c r="AJ56" s="5">
        <v>4</v>
      </c>
      <c r="AK56" s="5">
        <v>1</v>
      </c>
      <c r="AL56" s="5">
        <v>1</v>
      </c>
      <c r="AM56" s="5">
        <v>1</v>
      </c>
      <c r="AN56" s="7">
        <v>5</v>
      </c>
      <c r="AO56" s="7">
        <v>2</v>
      </c>
      <c r="AP56" s="7">
        <v>5</v>
      </c>
      <c r="AQ56" s="7">
        <v>5</v>
      </c>
      <c r="AR56" s="7">
        <v>5</v>
      </c>
      <c r="AS56" s="7">
        <v>5</v>
      </c>
      <c r="AT56" s="7">
        <v>5</v>
      </c>
      <c r="AU56" s="7">
        <v>5</v>
      </c>
      <c r="AV56" s="7">
        <v>3</v>
      </c>
      <c r="AW56" s="7">
        <v>5</v>
      </c>
      <c r="AX56" s="8">
        <f t="shared" si="2"/>
        <v>32</v>
      </c>
      <c r="AY56" s="8" t="str">
        <f t="shared" si="3"/>
        <v>HIGH</v>
      </c>
      <c r="AZ56" s="8">
        <f t="shared" si="4"/>
        <v>45</v>
      </c>
      <c r="BA56" s="8" t="str">
        <f t="shared" si="5"/>
        <v>HIGH</v>
      </c>
      <c r="BB56" s="8">
        <f t="shared" si="0"/>
        <v>54</v>
      </c>
      <c r="BC56" s="8" t="str">
        <f t="shared" si="6"/>
        <v>HIGH</v>
      </c>
      <c r="BD56" s="8">
        <f t="shared" si="7"/>
        <v>131</v>
      </c>
      <c r="BE56" s="8" t="str">
        <f t="shared" si="8"/>
        <v>HIGH</v>
      </c>
    </row>
    <row r="57" spans="1:57" x14ac:dyDescent="0.35">
      <c r="A57" s="9" t="s">
        <v>53</v>
      </c>
      <c r="B57" s="10">
        <v>3</v>
      </c>
      <c r="C57" s="10">
        <v>3</v>
      </c>
      <c r="D57" s="10">
        <v>3</v>
      </c>
      <c r="E57" s="10">
        <v>2</v>
      </c>
      <c r="F57" s="10">
        <v>1</v>
      </c>
      <c r="G57" s="10">
        <v>2</v>
      </c>
      <c r="H57" s="10">
        <v>5</v>
      </c>
      <c r="I57" s="10">
        <v>4</v>
      </c>
      <c r="J57" s="10">
        <v>2</v>
      </c>
      <c r="K57" s="10">
        <v>3</v>
      </c>
      <c r="L57" s="8">
        <f t="shared" si="1"/>
        <v>28</v>
      </c>
      <c r="M57" s="2">
        <v>5</v>
      </c>
      <c r="N57" s="2">
        <v>5</v>
      </c>
      <c r="O57" s="2">
        <v>5</v>
      </c>
      <c r="P57" s="2">
        <v>5</v>
      </c>
      <c r="Q57" s="2">
        <v>5</v>
      </c>
      <c r="R57" s="2">
        <v>4</v>
      </c>
      <c r="S57" s="2">
        <v>5</v>
      </c>
      <c r="T57" s="16">
        <v>2</v>
      </c>
      <c r="U57" s="16">
        <v>5</v>
      </c>
      <c r="V57" s="16">
        <v>5</v>
      </c>
      <c r="W57" s="16">
        <v>5</v>
      </c>
      <c r="X57" s="16">
        <v>5</v>
      </c>
      <c r="Y57" s="16">
        <v>5</v>
      </c>
      <c r="Z57" s="16">
        <v>1</v>
      </c>
      <c r="AA57" s="16">
        <v>1</v>
      </c>
      <c r="AB57" s="16">
        <v>1</v>
      </c>
      <c r="AC57" s="16">
        <v>1</v>
      </c>
      <c r="AD57" s="16">
        <v>5</v>
      </c>
      <c r="AE57" s="16">
        <v>4</v>
      </c>
      <c r="AF57" s="16">
        <v>4</v>
      </c>
      <c r="AG57" s="16">
        <v>5</v>
      </c>
      <c r="AH57" s="16">
        <v>4</v>
      </c>
      <c r="AI57" s="5">
        <v>4</v>
      </c>
      <c r="AJ57" s="5">
        <v>3</v>
      </c>
      <c r="AK57" s="5">
        <v>5</v>
      </c>
      <c r="AL57" s="5">
        <v>2</v>
      </c>
      <c r="AM57" s="5">
        <v>1</v>
      </c>
      <c r="AN57" s="7">
        <v>4</v>
      </c>
      <c r="AO57" s="7">
        <v>5</v>
      </c>
      <c r="AP57" s="7">
        <v>1</v>
      </c>
      <c r="AQ57" s="7">
        <v>3</v>
      </c>
      <c r="AR57" s="7">
        <v>3</v>
      </c>
      <c r="AS57" s="7">
        <v>3</v>
      </c>
      <c r="AT57" s="7">
        <v>5</v>
      </c>
      <c r="AU57" s="7">
        <v>5</v>
      </c>
      <c r="AV57" s="7">
        <v>5</v>
      </c>
      <c r="AW57" s="7">
        <v>5</v>
      </c>
      <c r="AX57" s="8">
        <f t="shared" si="2"/>
        <v>34</v>
      </c>
      <c r="AY57" s="8" t="str">
        <f t="shared" si="3"/>
        <v>HIGH</v>
      </c>
      <c r="AZ57" s="8">
        <f t="shared" si="4"/>
        <v>53</v>
      </c>
      <c r="BA57" s="8" t="str">
        <f t="shared" si="5"/>
        <v>HIGH</v>
      </c>
      <c r="BB57" s="8">
        <f t="shared" si="0"/>
        <v>54</v>
      </c>
      <c r="BC57" s="8" t="str">
        <f t="shared" si="6"/>
        <v>HIGH</v>
      </c>
      <c r="BD57" s="8">
        <f t="shared" si="7"/>
        <v>141</v>
      </c>
      <c r="BE57" s="8" t="str">
        <f t="shared" si="8"/>
        <v>HIGH</v>
      </c>
    </row>
    <row r="58" spans="1:57" x14ac:dyDescent="0.35">
      <c r="A58" s="9" t="s">
        <v>54</v>
      </c>
      <c r="B58" s="10">
        <v>1</v>
      </c>
      <c r="C58" s="10">
        <v>5</v>
      </c>
      <c r="D58" s="10">
        <v>1</v>
      </c>
      <c r="E58" s="10">
        <v>1</v>
      </c>
      <c r="F58" s="10">
        <v>0</v>
      </c>
      <c r="G58" s="10">
        <v>1</v>
      </c>
      <c r="H58" s="10">
        <v>2</v>
      </c>
      <c r="I58" s="10">
        <v>4</v>
      </c>
      <c r="J58" s="10">
        <v>2</v>
      </c>
      <c r="K58" s="10">
        <v>5</v>
      </c>
      <c r="L58" s="8">
        <f t="shared" si="1"/>
        <v>22</v>
      </c>
      <c r="M58" s="2">
        <v>4</v>
      </c>
      <c r="N58" s="2">
        <v>4</v>
      </c>
      <c r="O58" s="2">
        <v>4</v>
      </c>
      <c r="P58" s="2">
        <v>4</v>
      </c>
      <c r="Q58" s="2">
        <v>4</v>
      </c>
      <c r="R58" s="2">
        <v>4</v>
      </c>
      <c r="S58" s="2">
        <v>4</v>
      </c>
      <c r="T58" s="16">
        <v>2</v>
      </c>
      <c r="U58" s="16">
        <v>3</v>
      </c>
      <c r="V58" s="16">
        <v>3</v>
      </c>
      <c r="W58" s="16">
        <v>5</v>
      </c>
      <c r="X58" s="16">
        <v>4</v>
      </c>
      <c r="Y58" s="16">
        <v>1</v>
      </c>
      <c r="Z58" s="16">
        <v>3</v>
      </c>
      <c r="AA58" s="16">
        <v>3</v>
      </c>
      <c r="AB58" s="16">
        <v>3</v>
      </c>
      <c r="AC58" s="16">
        <v>4</v>
      </c>
      <c r="AD58" s="16">
        <v>4</v>
      </c>
      <c r="AE58" s="16">
        <v>4</v>
      </c>
      <c r="AF58" s="16">
        <v>3</v>
      </c>
      <c r="AG58" s="16">
        <v>5</v>
      </c>
      <c r="AH58" s="16">
        <v>5</v>
      </c>
      <c r="AI58" s="5">
        <v>3</v>
      </c>
      <c r="AJ58" s="5">
        <v>5</v>
      </c>
      <c r="AK58" s="5">
        <v>3</v>
      </c>
      <c r="AL58" s="5">
        <v>3</v>
      </c>
      <c r="AM58" s="5">
        <v>4</v>
      </c>
      <c r="AN58" s="7">
        <v>4</v>
      </c>
      <c r="AO58" s="7">
        <v>4</v>
      </c>
      <c r="AP58" s="7">
        <v>4</v>
      </c>
      <c r="AQ58" s="7">
        <v>4</v>
      </c>
      <c r="AR58" s="7">
        <v>4</v>
      </c>
      <c r="AS58" s="7">
        <v>4</v>
      </c>
      <c r="AT58" s="7">
        <v>4</v>
      </c>
      <c r="AU58" s="7">
        <v>4</v>
      </c>
      <c r="AV58" s="7">
        <v>4</v>
      </c>
      <c r="AW58" s="7">
        <v>4</v>
      </c>
      <c r="AX58" s="8">
        <f t="shared" si="2"/>
        <v>28</v>
      </c>
      <c r="AY58" s="8" t="str">
        <f t="shared" si="3"/>
        <v>HIGH</v>
      </c>
      <c r="AZ58" s="8">
        <f t="shared" si="4"/>
        <v>52</v>
      </c>
      <c r="BA58" s="8" t="str">
        <f t="shared" si="5"/>
        <v>HIGH</v>
      </c>
      <c r="BB58" s="8">
        <f t="shared" si="0"/>
        <v>58</v>
      </c>
      <c r="BC58" s="8" t="str">
        <f t="shared" si="6"/>
        <v>HIGH</v>
      </c>
      <c r="BD58" s="8">
        <f t="shared" si="7"/>
        <v>138</v>
      </c>
      <c r="BE58" s="8" t="str">
        <f t="shared" si="8"/>
        <v>HIGH</v>
      </c>
    </row>
    <row r="59" spans="1:57" x14ac:dyDescent="0.35">
      <c r="A59" s="9" t="s">
        <v>55</v>
      </c>
      <c r="B59" s="10">
        <v>2</v>
      </c>
      <c r="C59" s="10">
        <v>2</v>
      </c>
      <c r="D59" s="10">
        <v>3</v>
      </c>
      <c r="E59" s="10">
        <v>1</v>
      </c>
      <c r="F59" s="10">
        <v>0</v>
      </c>
      <c r="G59" s="10">
        <v>2</v>
      </c>
      <c r="H59" s="10">
        <v>2</v>
      </c>
      <c r="I59" s="10">
        <v>5</v>
      </c>
      <c r="J59" s="10">
        <v>2</v>
      </c>
      <c r="K59" s="10">
        <v>5</v>
      </c>
      <c r="L59" s="8">
        <f t="shared" si="1"/>
        <v>24</v>
      </c>
      <c r="M59" s="2">
        <v>5</v>
      </c>
      <c r="N59" s="2">
        <v>5</v>
      </c>
      <c r="O59" s="2">
        <v>5</v>
      </c>
      <c r="P59" s="2">
        <v>4</v>
      </c>
      <c r="Q59" s="2">
        <v>3</v>
      </c>
      <c r="R59" s="2">
        <v>5</v>
      </c>
      <c r="S59" s="2">
        <v>3</v>
      </c>
      <c r="T59" s="16">
        <v>1</v>
      </c>
      <c r="U59" s="16">
        <v>5</v>
      </c>
      <c r="V59" s="16">
        <v>2</v>
      </c>
      <c r="W59" s="16">
        <v>5</v>
      </c>
      <c r="X59" s="16">
        <v>3</v>
      </c>
      <c r="Y59" s="16">
        <v>1</v>
      </c>
      <c r="Z59" s="16">
        <v>1</v>
      </c>
      <c r="AA59" s="16">
        <v>4</v>
      </c>
      <c r="AB59" s="16">
        <v>2</v>
      </c>
      <c r="AC59" s="16">
        <v>5</v>
      </c>
      <c r="AD59" s="16">
        <v>5</v>
      </c>
      <c r="AE59" s="16">
        <v>3</v>
      </c>
      <c r="AF59" s="16">
        <v>2</v>
      </c>
      <c r="AG59" s="16">
        <v>2</v>
      </c>
      <c r="AH59" s="16">
        <v>3</v>
      </c>
      <c r="AI59" s="5">
        <v>2</v>
      </c>
      <c r="AJ59" s="5">
        <v>1</v>
      </c>
      <c r="AK59" s="5">
        <v>3</v>
      </c>
      <c r="AL59" s="5">
        <v>1</v>
      </c>
      <c r="AM59" s="5">
        <v>1</v>
      </c>
      <c r="AN59" s="7">
        <v>2</v>
      </c>
      <c r="AO59" s="7">
        <v>2</v>
      </c>
      <c r="AP59" s="7">
        <v>1</v>
      </c>
      <c r="AQ59" s="7">
        <v>2</v>
      </c>
      <c r="AR59" s="7">
        <v>1</v>
      </c>
      <c r="AS59" s="7">
        <v>2</v>
      </c>
      <c r="AT59" s="7">
        <v>3</v>
      </c>
      <c r="AU59" s="7">
        <v>2</v>
      </c>
      <c r="AV59" s="7">
        <v>1</v>
      </c>
      <c r="AW59" s="7">
        <v>2</v>
      </c>
      <c r="AX59" s="8">
        <f t="shared" si="2"/>
        <v>30</v>
      </c>
      <c r="AY59" s="8" t="str">
        <f t="shared" si="3"/>
        <v>HIGH</v>
      </c>
      <c r="AZ59" s="8">
        <f t="shared" si="4"/>
        <v>44</v>
      </c>
      <c r="BA59" s="8" t="str">
        <f t="shared" si="5"/>
        <v>LOW</v>
      </c>
      <c r="BB59" s="8">
        <f t="shared" si="0"/>
        <v>26</v>
      </c>
      <c r="BC59" s="8" t="str">
        <f t="shared" si="6"/>
        <v>LOW</v>
      </c>
      <c r="BD59" s="8">
        <f t="shared" si="7"/>
        <v>100</v>
      </c>
      <c r="BE59" s="8" t="str">
        <f t="shared" si="8"/>
        <v>LOW</v>
      </c>
    </row>
    <row r="60" spans="1:57" x14ac:dyDescent="0.35">
      <c r="A60" s="9" t="s">
        <v>56</v>
      </c>
      <c r="B60" s="10">
        <v>3</v>
      </c>
      <c r="C60" s="10">
        <v>9</v>
      </c>
      <c r="D60" s="10">
        <v>3</v>
      </c>
      <c r="E60" s="10">
        <v>2</v>
      </c>
      <c r="F60" s="10">
        <v>2</v>
      </c>
      <c r="G60" s="10">
        <v>2</v>
      </c>
      <c r="H60" s="10">
        <v>3</v>
      </c>
      <c r="I60" s="10">
        <v>5</v>
      </c>
      <c r="J60" s="10">
        <v>2</v>
      </c>
      <c r="K60" s="10">
        <v>2</v>
      </c>
      <c r="L60" s="8">
        <f t="shared" si="1"/>
        <v>33</v>
      </c>
      <c r="M60" s="2">
        <v>4</v>
      </c>
      <c r="N60" s="2">
        <v>4</v>
      </c>
      <c r="O60" s="2">
        <v>4</v>
      </c>
      <c r="P60" s="2">
        <v>3</v>
      </c>
      <c r="Q60" s="2">
        <v>4</v>
      </c>
      <c r="R60" s="2">
        <v>4</v>
      </c>
      <c r="S60" s="2">
        <v>4</v>
      </c>
      <c r="T60" s="16">
        <v>2</v>
      </c>
      <c r="U60" s="16">
        <v>2</v>
      </c>
      <c r="V60" s="16">
        <v>4</v>
      </c>
      <c r="W60" s="16">
        <v>4</v>
      </c>
      <c r="X60" s="16">
        <v>3</v>
      </c>
      <c r="Y60" s="16">
        <v>2</v>
      </c>
      <c r="Z60" s="16">
        <v>1</v>
      </c>
      <c r="AA60" s="16">
        <v>2</v>
      </c>
      <c r="AB60" s="16">
        <v>2</v>
      </c>
      <c r="AC60" s="16">
        <v>4</v>
      </c>
      <c r="AD60" s="16">
        <v>4</v>
      </c>
      <c r="AE60" s="16">
        <v>2</v>
      </c>
      <c r="AF60" s="16">
        <v>2</v>
      </c>
      <c r="AG60" s="16">
        <v>2</v>
      </c>
      <c r="AH60" s="16">
        <v>4</v>
      </c>
      <c r="AI60" s="5">
        <v>3</v>
      </c>
      <c r="AJ60" s="5">
        <v>2</v>
      </c>
      <c r="AK60" s="5">
        <v>4</v>
      </c>
      <c r="AL60" s="5">
        <v>1</v>
      </c>
      <c r="AM60" s="5">
        <v>5</v>
      </c>
      <c r="AN60" s="7">
        <v>3</v>
      </c>
      <c r="AO60" s="7">
        <v>5</v>
      </c>
      <c r="AP60" s="7">
        <v>1</v>
      </c>
      <c r="AQ60" s="7">
        <v>1</v>
      </c>
      <c r="AR60" s="7">
        <v>3</v>
      </c>
      <c r="AS60" s="7">
        <v>3</v>
      </c>
      <c r="AT60" s="7">
        <v>5</v>
      </c>
      <c r="AU60" s="7">
        <v>1</v>
      </c>
      <c r="AV60" s="7">
        <v>3</v>
      </c>
      <c r="AW60" s="7">
        <v>5</v>
      </c>
      <c r="AX60" s="8">
        <f t="shared" si="2"/>
        <v>27</v>
      </c>
      <c r="AY60" s="8" t="str">
        <f t="shared" si="3"/>
        <v>HIGH</v>
      </c>
      <c r="AZ60" s="8">
        <f t="shared" si="4"/>
        <v>40</v>
      </c>
      <c r="BA60" s="8" t="str">
        <f t="shared" si="5"/>
        <v>LOW</v>
      </c>
      <c r="BB60" s="8">
        <f t="shared" si="0"/>
        <v>45</v>
      </c>
      <c r="BC60" s="8" t="str">
        <f t="shared" si="6"/>
        <v>LOW</v>
      </c>
      <c r="BD60" s="8">
        <f t="shared" si="7"/>
        <v>112</v>
      </c>
      <c r="BE60" s="8" t="str">
        <f t="shared" si="8"/>
        <v>LOW</v>
      </c>
    </row>
    <row r="61" spans="1:57" x14ac:dyDescent="0.35">
      <c r="A61" s="9" t="s">
        <v>57</v>
      </c>
      <c r="B61" s="10">
        <v>1</v>
      </c>
      <c r="C61" s="10">
        <v>4</v>
      </c>
      <c r="D61" s="10">
        <v>2</v>
      </c>
      <c r="E61" s="10">
        <v>2</v>
      </c>
      <c r="F61" s="10">
        <v>1</v>
      </c>
      <c r="G61" s="10">
        <v>2</v>
      </c>
      <c r="H61" s="10">
        <v>3</v>
      </c>
      <c r="I61" s="10">
        <v>4</v>
      </c>
      <c r="J61" s="10">
        <v>2</v>
      </c>
      <c r="K61" s="10">
        <v>4</v>
      </c>
      <c r="L61" s="8">
        <f t="shared" si="1"/>
        <v>25</v>
      </c>
      <c r="M61" s="2">
        <v>4</v>
      </c>
      <c r="N61" s="2">
        <v>4</v>
      </c>
      <c r="O61" s="2">
        <v>3</v>
      </c>
      <c r="P61" s="2">
        <v>3</v>
      </c>
      <c r="Q61" s="2">
        <v>5</v>
      </c>
      <c r="R61" s="2">
        <v>5</v>
      </c>
      <c r="S61" s="2">
        <v>4</v>
      </c>
      <c r="T61" s="16">
        <v>2</v>
      </c>
      <c r="U61" s="16">
        <v>4</v>
      </c>
      <c r="V61" s="16">
        <v>4</v>
      </c>
      <c r="W61" s="16">
        <v>5</v>
      </c>
      <c r="X61" s="16">
        <v>4</v>
      </c>
      <c r="Y61" s="16">
        <v>3</v>
      </c>
      <c r="Z61" s="16">
        <v>1</v>
      </c>
      <c r="AA61" s="16">
        <v>2</v>
      </c>
      <c r="AB61" s="16">
        <v>3</v>
      </c>
      <c r="AC61" s="16">
        <v>5</v>
      </c>
      <c r="AD61" s="16">
        <v>4</v>
      </c>
      <c r="AE61" s="16">
        <v>1</v>
      </c>
      <c r="AF61" s="16">
        <v>1</v>
      </c>
      <c r="AG61" s="16">
        <v>2</v>
      </c>
      <c r="AH61" s="16">
        <v>3</v>
      </c>
      <c r="AI61" s="5">
        <v>5</v>
      </c>
      <c r="AJ61" s="5">
        <v>5</v>
      </c>
      <c r="AK61" s="5">
        <v>3</v>
      </c>
      <c r="AL61" s="5">
        <v>5</v>
      </c>
      <c r="AM61" s="5">
        <v>5</v>
      </c>
      <c r="AN61" s="7">
        <v>4</v>
      </c>
      <c r="AO61" s="7">
        <v>5</v>
      </c>
      <c r="AP61" s="7">
        <v>5</v>
      </c>
      <c r="AQ61" s="7">
        <v>5</v>
      </c>
      <c r="AR61" s="7">
        <v>5</v>
      </c>
      <c r="AS61" s="7">
        <v>5</v>
      </c>
      <c r="AT61" s="7">
        <v>5</v>
      </c>
      <c r="AU61" s="7">
        <v>3</v>
      </c>
      <c r="AV61" s="7">
        <v>3</v>
      </c>
      <c r="AW61" s="7">
        <v>5</v>
      </c>
      <c r="AX61" s="8">
        <f t="shared" si="2"/>
        <v>28</v>
      </c>
      <c r="AY61" s="8" t="str">
        <f t="shared" si="3"/>
        <v>HIGH</v>
      </c>
      <c r="AZ61" s="8">
        <f t="shared" si="4"/>
        <v>44</v>
      </c>
      <c r="BA61" s="8" t="str">
        <f t="shared" si="5"/>
        <v>LOW</v>
      </c>
      <c r="BB61" s="8">
        <f t="shared" si="0"/>
        <v>68</v>
      </c>
      <c r="BC61" s="8" t="str">
        <f t="shared" si="6"/>
        <v>HIGH</v>
      </c>
      <c r="BD61" s="8">
        <f t="shared" si="7"/>
        <v>140</v>
      </c>
      <c r="BE61" s="8" t="str">
        <f t="shared" si="8"/>
        <v>HIGH</v>
      </c>
    </row>
    <row r="62" spans="1:57" x14ac:dyDescent="0.35">
      <c r="A62" s="9" t="s">
        <v>58</v>
      </c>
      <c r="B62" s="10">
        <v>3</v>
      </c>
      <c r="C62" s="10">
        <v>1</v>
      </c>
      <c r="D62" s="10">
        <v>3</v>
      </c>
      <c r="E62" s="10">
        <v>2</v>
      </c>
      <c r="F62" s="10">
        <v>1</v>
      </c>
      <c r="G62" s="10">
        <v>2</v>
      </c>
      <c r="H62" s="10">
        <v>4</v>
      </c>
      <c r="I62" s="10">
        <v>7</v>
      </c>
      <c r="J62" s="10">
        <v>1</v>
      </c>
      <c r="K62" s="10">
        <v>2</v>
      </c>
      <c r="L62" s="8">
        <f t="shared" si="1"/>
        <v>26</v>
      </c>
      <c r="M62" s="2">
        <v>3</v>
      </c>
      <c r="N62" s="2">
        <v>4</v>
      </c>
      <c r="O62" s="2">
        <v>4</v>
      </c>
      <c r="P62" s="2">
        <v>4</v>
      </c>
      <c r="Q62" s="2">
        <v>5</v>
      </c>
      <c r="R62" s="2">
        <v>3</v>
      </c>
      <c r="S62" s="2">
        <v>3</v>
      </c>
      <c r="T62" s="16">
        <v>1</v>
      </c>
      <c r="U62" s="16">
        <v>5</v>
      </c>
      <c r="V62" s="16">
        <v>3</v>
      </c>
      <c r="W62" s="16">
        <v>4</v>
      </c>
      <c r="X62" s="16">
        <v>4</v>
      </c>
      <c r="Y62" s="16">
        <v>4</v>
      </c>
      <c r="Z62" s="16">
        <v>2</v>
      </c>
      <c r="AA62" s="16">
        <v>2</v>
      </c>
      <c r="AB62" s="16">
        <v>2</v>
      </c>
      <c r="AC62" s="16">
        <v>3</v>
      </c>
      <c r="AD62" s="16">
        <v>3</v>
      </c>
      <c r="AE62" s="16">
        <v>2</v>
      </c>
      <c r="AF62" s="16">
        <v>4</v>
      </c>
      <c r="AG62" s="16">
        <v>4</v>
      </c>
      <c r="AH62" s="16">
        <v>4</v>
      </c>
      <c r="AI62" s="5">
        <v>1</v>
      </c>
      <c r="AJ62" s="5">
        <v>3</v>
      </c>
      <c r="AK62" s="5">
        <v>5</v>
      </c>
      <c r="AL62" s="5">
        <v>2</v>
      </c>
      <c r="AM62" s="5">
        <v>2</v>
      </c>
      <c r="AN62" s="7">
        <v>3</v>
      </c>
      <c r="AO62" s="7">
        <v>2</v>
      </c>
      <c r="AP62" s="7">
        <v>3</v>
      </c>
      <c r="AQ62" s="7">
        <v>3</v>
      </c>
      <c r="AR62" s="7">
        <v>2</v>
      </c>
      <c r="AS62" s="7">
        <v>2</v>
      </c>
      <c r="AT62" s="7">
        <v>3</v>
      </c>
      <c r="AU62" s="7">
        <v>2</v>
      </c>
      <c r="AV62" s="7">
        <v>2</v>
      </c>
      <c r="AW62" s="7">
        <v>2</v>
      </c>
      <c r="AX62" s="8">
        <f t="shared" si="2"/>
        <v>26</v>
      </c>
      <c r="AY62" s="8" t="str">
        <f t="shared" si="3"/>
        <v>HIGH</v>
      </c>
      <c r="AZ62" s="8">
        <f t="shared" si="4"/>
        <v>47</v>
      </c>
      <c r="BA62" s="8" t="str">
        <f t="shared" si="5"/>
        <v>HIGH</v>
      </c>
      <c r="BB62" s="8">
        <f t="shared" si="0"/>
        <v>37</v>
      </c>
      <c r="BC62" s="8" t="str">
        <f t="shared" si="6"/>
        <v>LOW</v>
      </c>
      <c r="BD62" s="8">
        <f t="shared" si="7"/>
        <v>110</v>
      </c>
      <c r="BE62" s="8" t="str">
        <f t="shared" si="8"/>
        <v>LOW</v>
      </c>
    </row>
    <row r="63" spans="1:57" x14ac:dyDescent="0.35">
      <c r="A63" s="9" t="s">
        <v>59</v>
      </c>
      <c r="B63" s="10">
        <v>4</v>
      </c>
      <c r="C63" s="10">
        <v>2</v>
      </c>
      <c r="D63" s="10">
        <v>4</v>
      </c>
      <c r="E63" s="10">
        <v>2</v>
      </c>
      <c r="F63" s="10">
        <v>0</v>
      </c>
      <c r="G63" s="10">
        <v>2</v>
      </c>
      <c r="H63" s="10">
        <v>1</v>
      </c>
      <c r="I63" s="10">
        <v>3</v>
      </c>
      <c r="J63" s="10">
        <v>2</v>
      </c>
      <c r="K63" s="10">
        <v>1</v>
      </c>
      <c r="L63" s="8">
        <f t="shared" si="1"/>
        <v>21</v>
      </c>
      <c r="M63" s="2">
        <v>3</v>
      </c>
      <c r="N63" s="2">
        <v>4</v>
      </c>
      <c r="O63" s="2">
        <v>4</v>
      </c>
      <c r="P63" s="2">
        <v>4</v>
      </c>
      <c r="Q63" s="2">
        <v>4</v>
      </c>
      <c r="R63" s="2">
        <v>4</v>
      </c>
      <c r="S63" s="2">
        <v>4</v>
      </c>
      <c r="T63" s="16">
        <v>2</v>
      </c>
      <c r="U63" s="16">
        <v>1</v>
      </c>
      <c r="V63" s="16">
        <v>5</v>
      </c>
      <c r="W63" s="16">
        <v>5</v>
      </c>
      <c r="X63" s="16">
        <v>4</v>
      </c>
      <c r="Y63" s="16">
        <v>5</v>
      </c>
      <c r="Z63" s="16">
        <v>1</v>
      </c>
      <c r="AA63" s="16">
        <v>1</v>
      </c>
      <c r="AB63" s="16">
        <v>1</v>
      </c>
      <c r="AC63" s="16">
        <v>2</v>
      </c>
      <c r="AD63" s="16">
        <v>2</v>
      </c>
      <c r="AE63" s="16">
        <v>3</v>
      </c>
      <c r="AF63" s="16">
        <v>3</v>
      </c>
      <c r="AG63" s="16">
        <v>2</v>
      </c>
      <c r="AH63" s="16">
        <v>3</v>
      </c>
      <c r="AI63" s="5">
        <v>3</v>
      </c>
      <c r="AJ63" s="5">
        <v>1</v>
      </c>
      <c r="AK63" s="5">
        <v>2</v>
      </c>
      <c r="AL63" s="5">
        <v>1</v>
      </c>
      <c r="AM63" s="5">
        <v>2</v>
      </c>
      <c r="AN63" s="7">
        <v>2</v>
      </c>
      <c r="AO63" s="7">
        <v>2</v>
      </c>
      <c r="AP63" s="7">
        <v>2</v>
      </c>
      <c r="AQ63" s="7">
        <v>3</v>
      </c>
      <c r="AR63" s="7">
        <v>3</v>
      </c>
      <c r="AS63" s="7">
        <v>3</v>
      </c>
      <c r="AT63" s="7">
        <v>2</v>
      </c>
      <c r="AU63" s="7">
        <v>2</v>
      </c>
      <c r="AV63" s="7">
        <v>4</v>
      </c>
      <c r="AW63" s="7">
        <v>2</v>
      </c>
      <c r="AX63" s="8">
        <f t="shared" si="2"/>
        <v>27</v>
      </c>
      <c r="AY63" s="8" t="str">
        <f t="shared" si="3"/>
        <v>HIGH</v>
      </c>
      <c r="AZ63" s="8">
        <f t="shared" si="4"/>
        <v>40</v>
      </c>
      <c r="BA63" s="8" t="str">
        <f t="shared" si="5"/>
        <v>LOW</v>
      </c>
      <c r="BB63" s="8">
        <f t="shared" si="0"/>
        <v>34</v>
      </c>
      <c r="BC63" s="8" t="str">
        <f t="shared" si="6"/>
        <v>LOW</v>
      </c>
      <c r="BD63" s="8">
        <f t="shared" si="7"/>
        <v>101</v>
      </c>
      <c r="BE63" s="8" t="str">
        <f t="shared" si="8"/>
        <v>LOW</v>
      </c>
    </row>
    <row r="64" spans="1:57" x14ac:dyDescent="0.35">
      <c r="A64" s="9" t="s">
        <v>60</v>
      </c>
      <c r="B64" s="10">
        <v>3</v>
      </c>
      <c r="C64" s="10">
        <v>1</v>
      </c>
      <c r="D64" s="10">
        <v>4</v>
      </c>
      <c r="E64" s="10">
        <v>2</v>
      </c>
      <c r="F64" s="10">
        <v>2</v>
      </c>
      <c r="G64" s="10">
        <v>2</v>
      </c>
      <c r="H64" s="10">
        <v>4</v>
      </c>
      <c r="I64" s="10">
        <v>7</v>
      </c>
      <c r="J64" s="10">
        <v>2</v>
      </c>
      <c r="K64" s="10">
        <v>2</v>
      </c>
      <c r="L64" s="8">
        <f t="shared" si="1"/>
        <v>29</v>
      </c>
      <c r="M64" s="2">
        <v>5</v>
      </c>
      <c r="N64" s="2">
        <v>5</v>
      </c>
      <c r="O64" s="2">
        <v>3</v>
      </c>
      <c r="P64" s="2">
        <v>4</v>
      </c>
      <c r="Q64" s="2">
        <v>4</v>
      </c>
      <c r="R64" s="2">
        <v>5</v>
      </c>
      <c r="S64" s="2">
        <v>5</v>
      </c>
      <c r="T64" s="16">
        <v>1</v>
      </c>
      <c r="U64" s="16">
        <v>2</v>
      </c>
      <c r="V64" s="16">
        <v>5</v>
      </c>
      <c r="W64" s="16">
        <v>5</v>
      </c>
      <c r="X64" s="16">
        <v>4</v>
      </c>
      <c r="Y64" s="16">
        <v>2</v>
      </c>
      <c r="Z64" s="16">
        <v>1</v>
      </c>
      <c r="AA64" s="16">
        <v>2</v>
      </c>
      <c r="AB64" s="16">
        <v>4</v>
      </c>
      <c r="AC64" s="16">
        <v>3</v>
      </c>
      <c r="AD64" s="16">
        <v>3</v>
      </c>
      <c r="AE64" s="16">
        <v>4</v>
      </c>
      <c r="AF64" s="16">
        <v>4</v>
      </c>
      <c r="AG64" s="16">
        <v>5</v>
      </c>
      <c r="AH64" s="16">
        <v>5</v>
      </c>
      <c r="AI64" s="5">
        <v>5</v>
      </c>
      <c r="AJ64" s="5">
        <v>5</v>
      </c>
      <c r="AK64" s="5">
        <v>3</v>
      </c>
      <c r="AL64" s="5">
        <v>5</v>
      </c>
      <c r="AM64" s="5">
        <v>4</v>
      </c>
      <c r="AN64" s="7">
        <v>4</v>
      </c>
      <c r="AO64" s="7">
        <v>3</v>
      </c>
      <c r="AP64" s="7">
        <v>3</v>
      </c>
      <c r="AQ64" s="7">
        <v>3</v>
      </c>
      <c r="AR64" s="7">
        <v>3</v>
      </c>
      <c r="AS64" s="7">
        <v>3</v>
      </c>
      <c r="AT64" s="7">
        <v>3</v>
      </c>
      <c r="AU64" s="7">
        <v>3</v>
      </c>
      <c r="AV64" s="7">
        <v>3</v>
      </c>
      <c r="AW64" s="7">
        <v>4</v>
      </c>
      <c r="AX64" s="8">
        <f t="shared" si="2"/>
        <v>31</v>
      </c>
      <c r="AY64" s="8" t="str">
        <f t="shared" si="3"/>
        <v>HIGH</v>
      </c>
      <c r="AZ64" s="8">
        <f t="shared" si="4"/>
        <v>50</v>
      </c>
      <c r="BA64" s="8" t="str">
        <f t="shared" si="5"/>
        <v>HIGH</v>
      </c>
      <c r="BB64" s="8">
        <f t="shared" si="0"/>
        <v>54</v>
      </c>
      <c r="BC64" s="8" t="str">
        <f t="shared" si="6"/>
        <v>HIGH</v>
      </c>
      <c r="BD64" s="8">
        <f t="shared" si="7"/>
        <v>135</v>
      </c>
      <c r="BE64" s="8" t="str">
        <f t="shared" si="8"/>
        <v>HIGH</v>
      </c>
    </row>
    <row r="65" spans="1:57" x14ac:dyDescent="0.35">
      <c r="A65" s="9" t="s">
        <v>61</v>
      </c>
      <c r="B65" s="10">
        <v>3</v>
      </c>
      <c r="C65" s="10">
        <v>9</v>
      </c>
      <c r="D65" s="10">
        <v>1</v>
      </c>
      <c r="E65" s="10">
        <v>2</v>
      </c>
      <c r="F65" s="10">
        <v>2</v>
      </c>
      <c r="G65" s="10">
        <v>1</v>
      </c>
      <c r="H65" s="10">
        <v>1</v>
      </c>
      <c r="I65" s="10">
        <v>3</v>
      </c>
      <c r="J65" s="10">
        <v>2</v>
      </c>
      <c r="K65" s="10">
        <v>1</v>
      </c>
      <c r="L65" s="8">
        <f t="shared" si="1"/>
        <v>25</v>
      </c>
      <c r="M65" s="2">
        <v>3</v>
      </c>
      <c r="N65" s="2">
        <v>5</v>
      </c>
      <c r="O65" s="2">
        <v>2</v>
      </c>
      <c r="P65" s="2">
        <v>4</v>
      </c>
      <c r="Q65" s="2">
        <v>2</v>
      </c>
      <c r="R65" s="2">
        <v>1</v>
      </c>
      <c r="S65" s="2">
        <v>3</v>
      </c>
      <c r="T65" s="16">
        <v>2</v>
      </c>
      <c r="U65" s="16">
        <v>5</v>
      </c>
      <c r="V65" s="16">
        <v>5</v>
      </c>
      <c r="W65" s="16">
        <v>5</v>
      </c>
      <c r="X65" s="16">
        <v>4</v>
      </c>
      <c r="Y65" s="16">
        <v>3</v>
      </c>
      <c r="Z65" s="16">
        <v>3</v>
      </c>
      <c r="AA65" s="16">
        <v>2</v>
      </c>
      <c r="AB65" s="16">
        <v>2</v>
      </c>
      <c r="AC65" s="16">
        <v>3</v>
      </c>
      <c r="AD65" s="16">
        <v>3</v>
      </c>
      <c r="AE65" s="16">
        <v>4</v>
      </c>
      <c r="AF65" s="16">
        <v>3</v>
      </c>
      <c r="AG65" s="16">
        <v>2</v>
      </c>
      <c r="AH65" s="16">
        <v>2</v>
      </c>
      <c r="AI65" s="5">
        <v>1</v>
      </c>
      <c r="AJ65" s="5">
        <v>5</v>
      </c>
      <c r="AK65" s="5">
        <v>2</v>
      </c>
      <c r="AL65" s="5">
        <v>2</v>
      </c>
      <c r="AM65" s="5">
        <v>3</v>
      </c>
      <c r="AN65" s="7">
        <v>4</v>
      </c>
      <c r="AO65" s="7">
        <v>3</v>
      </c>
      <c r="AP65" s="7">
        <v>1</v>
      </c>
      <c r="AQ65" s="7">
        <v>1</v>
      </c>
      <c r="AR65" s="7">
        <v>1</v>
      </c>
      <c r="AS65" s="7">
        <v>3</v>
      </c>
      <c r="AT65" s="7">
        <v>2</v>
      </c>
      <c r="AU65" s="7">
        <v>4</v>
      </c>
      <c r="AV65" s="7">
        <v>2</v>
      </c>
      <c r="AW65" s="7">
        <v>5</v>
      </c>
      <c r="AX65" s="8">
        <f t="shared" si="2"/>
        <v>20</v>
      </c>
      <c r="AY65" s="8" t="str">
        <f t="shared" si="3"/>
        <v>LOW</v>
      </c>
      <c r="AZ65" s="8">
        <f t="shared" si="4"/>
        <v>48</v>
      </c>
      <c r="BA65" s="8" t="str">
        <f t="shared" si="5"/>
        <v>HIGH</v>
      </c>
      <c r="BB65" s="8">
        <f t="shared" si="0"/>
        <v>39</v>
      </c>
      <c r="BC65" s="8" t="str">
        <f t="shared" si="6"/>
        <v>LOW</v>
      </c>
      <c r="BD65" s="8">
        <f t="shared" si="7"/>
        <v>107</v>
      </c>
      <c r="BE65" s="8" t="str">
        <f t="shared" si="8"/>
        <v>LOW</v>
      </c>
    </row>
    <row r="66" spans="1:57" x14ac:dyDescent="0.35">
      <c r="A66" s="9" t="s">
        <v>62</v>
      </c>
      <c r="B66" s="10">
        <v>3</v>
      </c>
      <c r="C66" s="10">
        <v>2</v>
      </c>
      <c r="D66" s="10">
        <v>3</v>
      </c>
      <c r="E66" s="10">
        <v>2</v>
      </c>
      <c r="F66" s="10">
        <v>2</v>
      </c>
      <c r="G66" s="10">
        <v>1</v>
      </c>
      <c r="H66" s="10">
        <v>1</v>
      </c>
      <c r="I66" s="10">
        <v>5</v>
      </c>
      <c r="J66" s="10">
        <v>2</v>
      </c>
      <c r="K66" s="10">
        <v>3</v>
      </c>
      <c r="L66" s="8">
        <f t="shared" si="1"/>
        <v>24</v>
      </c>
      <c r="M66" s="2">
        <v>3</v>
      </c>
      <c r="N66" s="2">
        <v>4</v>
      </c>
      <c r="O66" s="2">
        <v>4</v>
      </c>
      <c r="P66" s="2">
        <v>4</v>
      </c>
      <c r="Q66" s="2">
        <v>3</v>
      </c>
      <c r="R66" s="2">
        <v>5</v>
      </c>
      <c r="S66" s="2">
        <v>5</v>
      </c>
      <c r="T66" s="16">
        <v>2</v>
      </c>
      <c r="U66" s="16">
        <v>5</v>
      </c>
      <c r="V66" s="16">
        <v>2</v>
      </c>
      <c r="W66" s="16">
        <v>5</v>
      </c>
      <c r="X66" s="16">
        <v>5</v>
      </c>
      <c r="Y66" s="16">
        <v>4</v>
      </c>
      <c r="Z66" s="16">
        <v>2</v>
      </c>
      <c r="AA66" s="16">
        <v>2</v>
      </c>
      <c r="AB66" s="16">
        <v>2</v>
      </c>
      <c r="AC66" s="16">
        <v>2</v>
      </c>
      <c r="AD66" s="16">
        <v>4</v>
      </c>
      <c r="AE66" s="16">
        <v>2</v>
      </c>
      <c r="AF66" s="16">
        <v>3</v>
      </c>
      <c r="AG66" s="16">
        <v>4</v>
      </c>
      <c r="AH66" s="16">
        <v>4</v>
      </c>
      <c r="AI66" s="5">
        <v>3</v>
      </c>
      <c r="AJ66" s="5">
        <v>1</v>
      </c>
      <c r="AK66" s="5">
        <v>4</v>
      </c>
      <c r="AL66" s="5">
        <v>2</v>
      </c>
      <c r="AM66" s="5">
        <v>5</v>
      </c>
      <c r="AN66" s="7">
        <v>3</v>
      </c>
      <c r="AO66" s="7">
        <v>4</v>
      </c>
      <c r="AP66" s="7">
        <v>5</v>
      </c>
      <c r="AQ66" s="7">
        <v>3</v>
      </c>
      <c r="AR66" s="7">
        <v>4</v>
      </c>
      <c r="AS66" s="7">
        <v>4</v>
      </c>
      <c r="AT66" s="7">
        <v>4</v>
      </c>
      <c r="AU66" s="7">
        <v>4</v>
      </c>
      <c r="AV66" s="7">
        <v>4</v>
      </c>
      <c r="AW66" s="7">
        <v>4</v>
      </c>
      <c r="AX66" s="8">
        <f t="shared" si="2"/>
        <v>28</v>
      </c>
      <c r="AY66" s="8" t="str">
        <f t="shared" si="3"/>
        <v>HIGH</v>
      </c>
      <c r="AZ66" s="8">
        <f t="shared" si="4"/>
        <v>48</v>
      </c>
      <c r="BA66" s="8" t="str">
        <f t="shared" si="5"/>
        <v>HIGH</v>
      </c>
      <c r="BB66" s="8">
        <f t="shared" si="0"/>
        <v>54</v>
      </c>
      <c r="BC66" s="8" t="str">
        <f t="shared" si="6"/>
        <v>HIGH</v>
      </c>
      <c r="BD66" s="8">
        <f t="shared" si="7"/>
        <v>130</v>
      </c>
      <c r="BE66" s="8" t="str">
        <f t="shared" si="8"/>
        <v>HIGH</v>
      </c>
    </row>
    <row r="67" spans="1:57" x14ac:dyDescent="0.35">
      <c r="A67" s="9" t="s">
        <v>63</v>
      </c>
      <c r="B67" s="10">
        <v>1</v>
      </c>
      <c r="C67" s="10">
        <v>3</v>
      </c>
      <c r="D67" s="10">
        <v>1</v>
      </c>
      <c r="E67" s="10">
        <v>1</v>
      </c>
      <c r="F67" s="10">
        <v>0</v>
      </c>
      <c r="G67" s="10">
        <v>1</v>
      </c>
      <c r="H67" s="10">
        <v>3</v>
      </c>
      <c r="I67" s="10">
        <v>4</v>
      </c>
      <c r="J67" s="10">
        <v>2</v>
      </c>
      <c r="K67" s="10">
        <v>2</v>
      </c>
      <c r="L67" s="8">
        <f t="shared" si="1"/>
        <v>18</v>
      </c>
      <c r="M67" s="2">
        <v>5</v>
      </c>
      <c r="N67" s="2">
        <v>5</v>
      </c>
      <c r="O67" s="2">
        <v>3</v>
      </c>
      <c r="P67" s="2">
        <v>5</v>
      </c>
      <c r="Q67" s="2">
        <v>5</v>
      </c>
      <c r="R67" s="2">
        <v>4</v>
      </c>
      <c r="S67" s="2">
        <v>4</v>
      </c>
      <c r="T67" s="16">
        <v>1</v>
      </c>
      <c r="U67" s="16">
        <v>1</v>
      </c>
      <c r="V67" s="16">
        <v>5</v>
      </c>
      <c r="W67" s="16">
        <v>5</v>
      </c>
      <c r="X67" s="16">
        <v>5</v>
      </c>
      <c r="Y67" s="16">
        <v>5</v>
      </c>
      <c r="Z67" s="16">
        <v>1</v>
      </c>
      <c r="AA67" s="16">
        <v>1</v>
      </c>
      <c r="AB67" s="16">
        <v>2</v>
      </c>
      <c r="AC67" s="16">
        <v>1</v>
      </c>
      <c r="AD67" s="16">
        <v>3</v>
      </c>
      <c r="AE67" s="16">
        <v>3</v>
      </c>
      <c r="AF67" s="16">
        <v>3</v>
      </c>
      <c r="AG67" s="16">
        <v>3</v>
      </c>
      <c r="AH67" s="16">
        <v>5</v>
      </c>
      <c r="AI67" s="5">
        <v>4</v>
      </c>
      <c r="AJ67" s="5">
        <v>1</v>
      </c>
      <c r="AK67" s="5">
        <v>5</v>
      </c>
      <c r="AL67" s="5">
        <v>2</v>
      </c>
      <c r="AM67" s="5">
        <v>3</v>
      </c>
      <c r="AN67" s="7">
        <v>5</v>
      </c>
      <c r="AO67" s="7">
        <v>4</v>
      </c>
      <c r="AP67" s="7">
        <v>5</v>
      </c>
      <c r="AQ67" s="7">
        <v>5</v>
      </c>
      <c r="AR67" s="7">
        <v>5</v>
      </c>
      <c r="AS67" s="7">
        <v>5</v>
      </c>
      <c r="AT67" s="7">
        <v>5</v>
      </c>
      <c r="AU67" s="7">
        <v>3</v>
      </c>
      <c r="AV67" s="7">
        <v>4</v>
      </c>
      <c r="AW67" s="7">
        <v>5</v>
      </c>
      <c r="AX67" s="8">
        <f t="shared" si="2"/>
        <v>31</v>
      </c>
      <c r="AY67" s="8" t="str">
        <f t="shared" si="3"/>
        <v>HIGH</v>
      </c>
      <c r="AZ67" s="8">
        <f t="shared" si="4"/>
        <v>44</v>
      </c>
      <c r="BA67" s="8" t="str">
        <f t="shared" si="5"/>
        <v>LOW</v>
      </c>
      <c r="BB67" s="8">
        <f t="shared" si="0"/>
        <v>61</v>
      </c>
      <c r="BC67" s="8" t="str">
        <f t="shared" si="6"/>
        <v>HIGH</v>
      </c>
      <c r="BD67" s="8">
        <f t="shared" si="7"/>
        <v>136</v>
      </c>
      <c r="BE67" s="8" t="str">
        <f t="shared" si="8"/>
        <v>HIGH</v>
      </c>
    </row>
    <row r="68" spans="1:57" x14ac:dyDescent="0.35">
      <c r="A68" s="9" t="s">
        <v>64</v>
      </c>
      <c r="B68" s="10">
        <v>3</v>
      </c>
      <c r="C68" s="10">
        <v>9</v>
      </c>
      <c r="D68" s="10">
        <v>3</v>
      </c>
      <c r="E68" s="10">
        <v>2</v>
      </c>
      <c r="F68" s="10">
        <v>3</v>
      </c>
      <c r="G68" s="10">
        <v>2</v>
      </c>
      <c r="H68" s="10">
        <v>2</v>
      </c>
      <c r="I68" s="10">
        <v>3</v>
      </c>
      <c r="J68" s="10">
        <v>2</v>
      </c>
      <c r="K68" s="10">
        <v>4</v>
      </c>
      <c r="L68" s="8">
        <f t="shared" si="1"/>
        <v>33</v>
      </c>
      <c r="M68" s="2">
        <v>3</v>
      </c>
      <c r="N68" s="2">
        <v>5</v>
      </c>
      <c r="O68" s="2">
        <v>5</v>
      </c>
      <c r="P68" s="2">
        <v>3</v>
      </c>
      <c r="Q68" s="2">
        <v>5</v>
      </c>
      <c r="R68" s="2">
        <v>5</v>
      </c>
      <c r="S68" s="2">
        <v>5</v>
      </c>
      <c r="T68" s="16">
        <v>2</v>
      </c>
      <c r="U68" s="16">
        <v>2</v>
      </c>
      <c r="V68" s="16">
        <v>3</v>
      </c>
      <c r="W68" s="16">
        <v>5</v>
      </c>
      <c r="X68" s="16">
        <v>5</v>
      </c>
      <c r="Y68" s="16">
        <v>4</v>
      </c>
      <c r="Z68" s="16">
        <v>2</v>
      </c>
      <c r="AA68" s="16">
        <v>2</v>
      </c>
      <c r="AB68" s="16">
        <v>2</v>
      </c>
      <c r="AC68" s="16">
        <v>3</v>
      </c>
      <c r="AD68" s="16">
        <v>4</v>
      </c>
      <c r="AE68" s="16">
        <v>3</v>
      </c>
      <c r="AF68" s="16">
        <v>3</v>
      </c>
      <c r="AG68" s="16">
        <v>4</v>
      </c>
      <c r="AH68" s="16">
        <v>5</v>
      </c>
      <c r="AI68" s="5">
        <v>3</v>
      </c>
      <c r="AJ68" s="5">
        <v>1</v>
      </c>
      <c r="AK68" s="5">
        <v>4</v>
      </c>
      <c r="AL68" s="5">
        <v>2</v>
      </c>
      <c r="AM68" s="5">
        <v>5</v>
      </c>
      <c r="AN68" s="7">
        <v>3</v>
      </c>
      <c r="AO68" s="7">
        <v>2</v>
      </c>
      <c r="AP68" s="7">
        <v>2</v>
      </c>
      <c r="AQ68" s="7">
        <v>2</v>
      </c>
      <c r="AR68" s="7">
        <v>2</v>
      </c>
      <c r="AS68" s="7">
        <v>2</v>
      </c>
      <c r="AT68" s="7">
        <v>3</v>
      </c>
      <c r="AU68" s="7">
        <v>3</v>
      </c>
      <c r="AV68" s="7">
        <v>2</v>
      </c>
      <c r="AW68" s="7">
        <v>3</v>
      </c>
      <c r="AX68" s="8">
        <f t="shared" si="2"/>
        <v>31</v>
      </c>
      <c r="AY68" s="8" t="str">
        <f t="shared" si="3"/>
        <v>HIGH</v>
      </c>
      <c r="AZ68" s="8">
        <f t="shared" si="4"/>
        <v>49</v>
      </c>
      <c r="BA68" s="8" t="str">
        <f t="shared" si="5"/>
        <v>HIGH</v>
      </c>
      <c r="BB68" s="8">
        <f t="shared" si="0"/>
        <v>39</v>
      </c>
      <c r="BC68" s="8" t="str">
        <f t="shared" si="6"/>
        <v>LOW</v>
      </c>
      <c r="BD68" s="8">
        <f t="shared" si="7"/>
        <v>119</v>
      </c>
      <c r="BE68" s="8" t="str">
        <f t="shared" si="8"/>
        <v>LOW</v>
      </c>
    </row>
    <row r="69" spans="1:57" x14ac:dyDescent="0.35">
      <c r="A69" s="9" t="s">
        <v>65</v>
      </c>
      <c r="B69" s="10">
        <v>2</v>
      </c>
      <c r="C69" s="10">
        <v>2</v>
      </c>
      <c r="D69" s="10">
        <v>3</v>
      </c>
      <c r="E69" s="10">
        <v>2</v>
      </c>
      <c r="F69" s="10">
        <v>2</v>
      </c>
      <c r="G69" s="10">
        <v>2</v>
      </c>
      <c r="H69" s="10">
        <v>2</v>
      </c>
      <c r="I69" s="10">
        <v>5</v>
      </c>
      <c r="J69" s="10">
        <v>2</v>
      </c>
      <c r="K69" s="10">
        <v>2</v>
      </c>
      <c r="L69" s="8">
        <f t="shared" si="1"/>
        <v>24</v>
      </c>
      <c r="M69" s="2">
        <v>4</v>
      </c>
      <c r="N69" s="2">
        <v>4</v>
      </c>
      <c r="O69" s="2">
        <v>2</v>
      </c>
      <c r="P69" s="2">
        <v>4</v>
      </c>
      <c r="Q69" s="2">
        <v>3</v>
      </c>
      <c r="R69" s="2">
        <v>5</v>
      </c>
      <c r="S69" s="2">
        <v>4</v>
      </c>
      <c r="T69" s="16">
        <v>2</v>
      </c>
      <c r="U69" s="16">
        <v>2</v>
      </c>
      <c r="V69" s="16">
        <v>3</v>
      </c>
      <c r="W69" s="16">
        <v>5</v>
      </c>
      <c r="X69" s="16">
        <v>4</v>
      </c>
      <c r="Y69" s="16">
        <v>3</v>
      </c>
      <c r="Z69" s="16">
        <v>3</v>
      </c>
      <c r="AA69" s="16">
        <v>4</v>
      </c>
      <c r="AB69" s="16">
        <v>4</v>
      </c>
      <c r="AC69" s="16">
        <v>3</v>
      </c>
      <c r="AD69" s="16">
        <v>2</v>
      </c>
      <c r="AE69" s="16">
        <v>2</v>
      </c>
      <c r="AF69" s="16">
        <v>3</v>
      </c>
      <c r="AG69" s="16">
        <v>2</v>
      </c>
      <c r="AH69" s="16">
        <v>3</v>
      </c>
      <c r="AI69" s="5">
        <v>5</v>
      </c>
      <c r="AJ69" s="5">
        <v>2</v>
      </c>
      <c r="AK69" s="5">
        <v>3</v>
      </c>
      <c r="AL69" s="5">
        <v>1</v>
      </c>
      <c r="AM69" s="5">
        <v>4</v>
      </c>
      <c r="AN69" s="7">
        <v>3</v>
      </c>
      <c r="AO69" s="7">
        <v>4</v>
      </c>
      <c r="AP69" s="7">
        <v>5</v>
      </c>
      <c r="AQ69" s="7">
        <v>3</v>
      </c>
      <c r="AR69" s="7">
        <v>3</v>
      </c>
      <c r="AS69" s="7">
        <v>4</v>
      </c>
      <c r="AT69" s="7">
        <v>4</v>
      </c>
      <c r="AU69" s="7">
        <v>3</v>
      </c>
      <c r="AV69" s="7">
        <v>3</v>
      </c>
      <c r="AW69" s="7">
        <v>5</v>
      </c>
      <c r="AX69" s="8">
        <f t="shared" si="2"/>
        <v>26</v>
      </c>
      <c r="AY69" s="8" t="str">
        <f t="shared" si="3"/>
        <v>HIGH</v>
      </c>
      <c r="AZ69" s="8">
        <f t="shared" si="4"/>
        <v>45</v>
      </c>
      <c r="BA69" s="8" t="str">
        <f t="shared" si="5"/>
        <v>HIGH</v>
      </c>
      <c r="BB69" s="8">
        <f t="shared" si="0"/>
        <v>52</v>
      </c>
      <c r="BC69" s="8" t="str">
        <f t="shared" si="6"/>
        <v>HIGH</v>
      </c>
      <c r="BD69" s="8">
        <f t="shared" si="7"/>
        <v>123</v>
      </c>
      <c r="BE69" s="8" t="str">
        <f t="shared" si="8"/>
        <v>HIGH</v>
      </c>
    </row>
    <row r="70" spans="1:57" x14ac:dyDescent="0.35">
      <c r="A70" s="9" t="s">
        <v>66</v>
      </c>
      <c r="B70" s="10">
        <v>3</v>
      </c>
      <c r="C70" s="10">
        <v>2</v>
      </c>
      <c r="D70" s="10">
        <v>3</v>
      </c>
      <c r="E70" s="10">
        <v>2</v>
      </c>
      <c r="F70" s="10">
        <v>2</v>
      </c>
      <c r="G70" s="10">
        <v>2</v>
      </c>
      <c r="H70" s="10">
        <v>3</v>
      </c>
      <c r="I70" s="10">
        <v>5</v>
      </c>
      <c r="J70" s="10">
        <v>2</v>
      </c>
      <c r="K70" s="10">
        <v>2</v>
      </c>
      <c r="L70" s="8">
        <f t="shared" si="1"/>
        <v>26</v>
      </c>
      <c r="M70" s="2">
        <v>4</v>
      </c>
      <c r="N70" s="2">
        <v>4</v>
      </c>
      <c r="O70" s="2">
        <v>1</v>
      </c>
      <c r="P70" s="2">
        <v>4</v>
      </c>
      <c r="Q70" s="2">
        <v>5</v>
      </c>
      <c r="R70" s="2">
        <v>5</v>
      </c>
      <c r="S70" s="2">
        <v>5</v>
      </c>
      <c r="T70" s="16">
        <v>2</v>
      </c>
      <c r="U70" s="16">
        <v>1</v>
      </c>
      <c r="V70" s="16">
        <v>4</v>
      </c>
      <c r="W70" s="16">
        <v>4</v>
      </c>
      <c r="X70" s="16">
        <v>2</v>
      </c>
      <c r="Y70" s="16">
        <v>1</v>
      </c>
      <c r="Z70" s="16">
        <v>1</v>
      </c>
      <c r="AA70" s="16">
        <v>2</v>
      </c>
      <c r="AB70" s="16">
        <v>2</v>
      </c>
      <c r="AC70" s="16">
        <v>4</v>
      </c>
      <c r="AD70" s="16">
        <v>4</v>
      </c>
      <c r="AE70" s="16">
        <v>1</v>
      </c>
      <c r="AF70" s="16">
        <v>4</v>
      </c>
      <c r="AG70" s="16">
        <v>2</v>
      </c>
      <c r="AH70" s="16">
        <v>3</v>
      </c>
      <c r="AI70" s="5">
        <v>5</v>
      </c>
      <c r="AJ70" s="5">
        <v>1</v>
      </c>
      <c r="AK70" s="5">
        <v>3</v>
      </c>
      <c r="AL70" s="5">
        <v>2</v>
      </c>
      <c r="AM70" s="5">
        <v>5</v>
      </c>
      <c r="AN70" s="7">
        <v>2</v>
      </c>
      <c r="AO70" s="7">
        <v>2</v>
      </c>
      <c r="AP70" s="7">
        <v>2</v>
      </c>
      <c r="AQ70" s="7">
        <v>1</v>
      </c>
      <c r="AR70" s="7">
        <v>2</v>
      </c>
      <c r="AS70" s="7">
        <v>2</v>
      </c>
      <c r="AT70" s="7">
        <v>1</v>
      </c>
      <c r="AU70" s="7">
        <v>1</v>
      </c>
      <c r="AV70" s="7">
        <v>1</v>
      </c>
      <c r="AW70" s="7">
        <v>4</v>
      </c>
      <c r="AX70" s="8">
        <f t="shared" si="2"/>
        <v>28</v>
      </c>
      <c r="AY70" s="8" t="str">
        <f t="shared" si="3"/>
        <v>HIGH</v>
      </c>
      <c r="AZ70" s="8">
        <f t="shared" si="4"/>
        <v>37</v>
      </c>
      <c r="BA70" s="8" t="str">
        <f t="shared" si="5"/>
        <v>LOW</v>
      </c>
      <c r="BB70" s="8">
        <f t="shared" ref="BB70:BB105" si="9">AI70+AJ70+AK70+AL70+AM70+AN70+AO70+AP70+AQ70+AR70+AS70+AT70+AU70+AV70+AW70</f>
        <v>34</v>
      </c>
      <c r="BC70" s="8" t="str">
        <f t="shared" si="6"/>
        <v>LOW</v>
      </c>
      <c r="BD70" s="8">
        <f t="shared" si="7"/>
        <v>99</v>
      </c>
      <c r="BE70" s="8" t="str">
        <f t="shared" si="8"/>
        <v>LOW</v>
      </c>
    </row>
    <row r="71" spans="1:57" x14ac:dyDescent="0.35">
      <c r="A71" s="9" t="s">
        <v>67</v>
      </c>
      <c r="B71" s="10">
        <v>3</v>
      </c>
      <c r="C71" s="10">
        <v>9</v>
      </c>
      <c r="D71" s="10">
        <v>4</v>
      </c>
      <c r="E71" s="10">
        <v>2</v>
      </c>
      <c r="F71" s="10">
        <v>1</v>
      </c>
      <c r="G71" s="10">
        <v>2</v>
      </c>
      <c r="H71" s="10">
        <v>3</v>
      </c>
      <c r="I71" s="10">
        <v>5</v>
      </c>
      <c r="J71" s="10">
        <v>1</v>
      </c>
      <c r="K71" s="10">
        <v>2</v>
      </c>
      <c r="L71" s="8">
        <f t="shared" ref="L71:L105" si="10">B71+C71+D71+E71+F71+G71+H71+I71+J71+K71</f>
        <v>32</v>
      </c>
      <c r="M71" s="2">
        <v>4</v>
      </c>
      <c r="N71" s="2">
        <v>4</v>
      </c>
      <c r="O71" s="2">
        <v>3</v>
      </c>
      <c r="P71" s="2">
        <v>4</v>
      </c>
      <c r="Q71" s="2">
        <v>4</v>
      </c>
      <c r="R71" s="2">
        <v>4</v>
      </c>
      <c r="S71" s="2">
        <v>4</v>
      </c>
      <c r="T71" s="16">
        <v>2</v>
      </c>
      <c r="U71" s="16">
        <v>2</v>
      </c>
      <c r="V71" s="16">
        <v>4</v>
      </c>
      <c r="W71" s="16">
        <v>4</v>
      </c>
      <c r="X71" s="16">
        <v>4</v>
      </c>
      <c r="Y71" s="16">
        <v>3</v>
      </c>
      <c r="Z71" s="16">
        <v>2</v>
      </c>
      <c r="AA71" s="16">
        <v>2</v>
      </c>
      <c r="AB71" s="16">
        <v>2</v>
      </c>
      <c r="AC71" s="16">
        <v>3</v>
      </c>
      <c r="AD71" s="16">
        <v>4</v>
      </c>
      <c r="AE71" s="16">
        <v>3</v>
      </c>
      <c r="AF71" s="16">
        <v>2</v>
      </c>
      <c r="AG71" s="16">
        <v>3</v>
      </c>
      <c r="AH71" s="16">
        <v>4</v>
      </c>
      <c r="AI71" s="5">
        <v>3</v>
      </c>
      <c r="AJ71" s="5">
        <v>2</v>
      </c>
      <c r="AK71" s="5">
        <v>5</v>
      </c>
      <c r="AL71" s="5">
        <v>1</v>
      </c>
      <c r="AM71" s="5">
        <v>4</v>
      </c>
      <c r="AN71" s="7">
        <v>5</v>
      </c>
      <c r="AO71" s="7">
        <v>4</v>
      </c>
      <c r="AP71" s="7">
        <v>5</v>
      </c>
      <c r="AQ71" s="7">
        <v>5</v>
      </c>
      <c r="AR71" s="7">
        <v>5</v>
      </c>
      <c r="AS71" s="7">
        <v>5</v>
      </c>
      <c r="AT71" s="7">
        <v>5</v>
      </c>
      <c r="AU71" s="7">
        <v>5</v>
      </c>
      <c r="AV71" s="7">
        <v>4</v>
      </c>
      <c r="AW71" s="7">
        <v>5</v>
      </c>
      <c r="AX71" s="8">
        <f t="shared" ref="AX71:AX105" si="11">M71+N71+O71+P71+Q71+R71+S71</f>
        <v>27</v>
      </c>
      <c r="AY71" s="8" t="str">
        <f t="shared" ref="AY71:AY105" si="12">IF(AX71&gt;=26,"HIGH","LOW")</f>
        <v>HIGH</v>
      </c>
      <c r="AZ71" s="8">
        <f t="shared" ref="AZ71:AZ105" si="13">T71+U71+V71+W71+X71+Y71+Z71+AA71+AB71+AC71+AD71+AE71+AF71+AG71+AH71</f>
        <v>44</v>
      </c>
      <c r="BA71" s="8" t="str">
        <f t="shared" ref="BA71:BA104" si="14">IF(AZ71&gt;=45,"HIGH","LOW")</f>
        <v>LOW</v>
      </c>
      <c r="BB71" s="8">
        <f t="shared" si="9"/>
        <v>63</v>
      </c>
      <c r="BC71" s="8" t="str">
        <f t="shared" ref="BC71:BC73" si="15">IF(BB71&gt;=50,"HIGH","LOW")</f>
        <v>HIGH</v>
      </c>
      <c r="BD71" s="8">
        <f t="shared" ref="BD71:BD105" si="16">AX71+AZ71+BB71</f>
        <v>134</v>
      </c>
      <c r="BE71" s="8" t="str">
        <f t="shared" ref="BE71:BE105" si="17">IF(BD71&gt;=122,"HIGH","LOW")</f>
        <v>HIGH</v>
      </c>
    </row>
    <row r="72" spans="1:57" x14ac:dyDescent="0.35">
      <c r="A72" s="9" t="s">
        <v>8</v>
      </c>
      <c r="B72" s="10">
        <v>3</v>
      </c>
      <c r="C72" s="10">
        <v>6</v>
      </c>
      <c r="D72" s="10">
        <v>2</v>
      </c>
      <c r="E72" s="10">
        <v>2</v>
      </c>
      <c r="F72" s="10">
        <v>1</v>
      </c>
      <c r="G72" s="10">
        <v>2</v>
      </c>
      <c r="H72" s="10">
        <v>2</v>
      </c>
      <c r="I72" s="10">
        <v>4</v>
      </c>
      <c r="J72" s="10">
        <v>2</v>
      </c>
      <c r="K72" s="10">
        <v>3</v>
      </c>
      <c r="L72" s="8">
        <f t="shared" si="10"/>
        <v>27</v>
      </c>
      <c r="M72" s="2">
        <v>3</v>
      </c>
      <c r="N72" s="2">
        <v>3</v>
      </c>
      <c r="O72" s="2">
        <v>2</v>
      </c>
      <c r="P72" s="2">
        <v>3</v>
      </c>
      <c r="Q72" s="2">
        <v>3</v>
      </c>
      <c r="R72" s="2">
        <v>3</v>
      </c>
      <c r="S72" s="2">
        <v>3</v>
      </c>
      <c r="T72" s="16">
        <v>1</v>
      </c>
      <c r="U72" s="16">
        <v>3</v>
      </c>
      <c r="V72" s="16">
        <v>2</v>
      </c>
      <c r="W72" s="16">
        <v>5</v>
      </c>
      <c r="X72" s="16">
        <v>5</v>
      </c>
      <c r="Y72" s="16">
        <v>3</v>
      </c>
      <c r="Z72" s="16">
        <v>5</v>
      </c>
      <c r="AA72" s="16">
        <v>3</v>
      </c>
      <c r="AB72" s="16">
        <v>3</v>
      </c>
      <c r="AC72" s="16">
        <v>3</v>
      </c>
      <c r="AD72" s="16">
        <v>3</v>
      </c>
      <c r="AE72" s="16">
        <v>3</v>
      </c>
      <c r="AF72" s="16">
        <v>3</v>
      </c>
      <c r="AG72" s="16">
        <v>3</v>
      </c>
      <c r="AH72" s="16">
        <v>3</v>
      </c>
      <c r="AI72" s="5">
        <v>3</v>
      </c>
      <c r="AJ72" s="5">
        <v>4</v>
      </c>
      <c r="AK72" s="5">
        <v>5</v>
      </c>
      <c r="AL72" s="5">
        <v>3</v>
      </c>
      <c r="AM72" s="5">
        <v>1</v>
      </c>
      <c r="AN72" s="7">
        <v>3</v>
      </c>
      <c r="AO72" s="7">
        <v>2</v>
      </c>
      <c r="AP72" s="7">
        <v>3</v>
      </c>
      <c r="AQ72" s="7">
        <v>2</v>
      </c>
      <c r="AR72" s="7">
        <v>3</v>
      </c>
      <c r="AS72" s="7">
        <v>2</v>
      </c>
      <c r="AT72" s="7">
        <v>3</v>
      </c>
      <c r="AU72" s="7">
        <v>2</v>
      </c>
      <c r="AV72" s="7">
        <v>3</v>
      </c>
      <c r="AW72" s="7">
        <v>3</v>
      </c>
      <c r="AX72" s="8">
        <f t="shared" si="11"/>
        <v>20</v>
      </c>
      <c r="AY72" s="8" t="str">
        <f t="shared" si="12"/>
        <v>LOW</v>
      </c>
      <c r="AZ72" s="8">
        <f t="shared" si="13"/>
        <v>48</v>
      </c>
      <c r="BA72" s="8" t="str">
        <f t="shared" si="14"/>
        <v>HIGH</v>
      </c>
      <c r="BB72" s="8">
        <f t="shared" si="9"/>
        <v>42</v>
      </c>
      <c r="BC72" s="8" t="str">
        <f t="shared" si="15"/>
        <v>LOW</v>
      </c>
      <c r="BD72" s="8">
        <f t="shared" si="16"/>
        <v>110</v>
      </c>
      <c r="BE72" s="8" t="str">
        <f t="shared" si="17"/>
        <v>LOW</v>
      </c>
    </row>
    <row r="73" spans="1:57" x14ac:dyDescent="0.35">
      <c r="A73" s="9" t="s">
        <v>68</v>
      </c>
      <c r="B73" s="10">
        <v>1</v>
      </c>
      <c r="C73" s="10">
        <v>9</v>
      </c>
      <c r="D73" s="10">
        <v>2</v>
      </c>
      <c r="E73" s="10">
        <v>2</v>
      </c>
      <c r="F73" s="10">
        <v>1</v>
      </c>
      <c r="G73" s="10">
        <v>1</v>
      </c>
      <c r="H73" s="10">
        <v>2</v>
      </c>
      <c r="I73" s="10">
        <v>4</v>
      </c>
      <c r="J73" s="10">
        <v>2</v>
      </c>
      <c r="K73" s="10">
        <v>4</v>
      </c>
      <c r="L73" s="8">
        <f t="shared" si="10"/>
        <v>28</v>
      </c>
      <c r="M73" s="2">
        <v>4</v>
      </c>
      <c r="N73" s="2">
        <v>4</v>
      </c>
      <c r="O73" s="2">
        <v>1</v>
      </c>
      <c r="P73" s="2">
        <v>4</v>
      </c>
      <c r="Q73" s="2">
        <v>4</v>
      </c>
      <c r="R73" s="2">
        <v>1</v>
      </c>
      <c r="S73" s="2">
        <v>5</v>
      </c>
      <c r="T73" s="16">
        <v>2</v>
      </c>
      <c r="U73" s="16">
        <v>4</v>
      </c>
      <c r="V73" s="16">
        <v>3</v>
      </c>
      <c r="W73" s="16">
        <v>5</v>
      </c>
      <c r="X73" s="16">
        <v>5</v>
      </c>
      <c r="Y73" s="16">
        <v>2</v>
      </c>
      <c r="Z73" s="16">
        <v>2</v>
      </c>
      <c r="AA73" s="16">
        <v>2</v>
      </c>
      <c r="AB73" s="16">
        <v>3</v>
      </c>
      <c r="AC73" s="16">
        <v>5</v>
      </c>
      <c r="AD73" s="16">
        <v>2</v>
      </c>
      <c r="AE73" s="16">
        <v>2</v>
      </c>
      <c r="AF73" s="16">
        <v>1</v>
      </c>
      <c r="AG73" s="16">
        <v>1</v>
      </c>
      <c r="AH73" s="16">
        <v>2</v>
      </c>
      <c r="AI73" s="5">
        <v>1</v>
      </c>
      <c r="AJ73" s="5">
        <v>1</v>
      </c>
      <c r="AK73" s="5">
        <v>1</v>
      </c>
      <c r="AL73" s="5">
        <v>1</v>
      </c>
      <c r="AM73" s="5">
        <v>1</v>
      </c>
      <c r="AN73" s="7">
        <v>1</v>
      </c>
      <c r="AO73" s="7">
        <v>3</v>
      </c>
      <c r="AP73" s="7">
        <v>3</v>
      </c>
      <c r="AQ73" s="7">
        <v>3</v>
      </c>
      <c r="AR73" s="7">
        <v>2</v>
      </c>
      <c r="AS73" s="7">
        <v>3</v>
      </c>
      <c r="AT73" s="7">
        <v>3</v>
      </c>
      <c r="AU73" s="7">
        <v>3</v>
      </c>
      <c r="AV73" s="7">
        <v>1</v>
      </c>
      <c r="AW73" s="7">
        <v>3</v>
      </c>
      <c r="AX73" s="8">
        <f t="shared" si="11"/>
        <v>23</v>
      </c>
      <c r="AY73" s="8" t="str">
        <f t="shared" si="12"/>
        <v>LOW</v>
      </c>
      <c r="AZ73" s="8">
        <f t="shared" si="13"/>
        <v>41</v>
      </c>
      <c r="BA73" s="8" t="str">
        <f t="shared" si="14"/>
        <v>LOW</v>
      </c>
      <c r="BB73" s="8">
        <f t="shared" si="9"/>
        <v>30</v>
      </c>
      <c r="BC73" s="8" t="str">
        <f t="shared" si="15"/>
        <v>LOW</v>
      </c>
      <c r="BD73" s="8">
        <f t="shared" si="16"/>
        <v>94</v>
      </c>
      <c r="BE73" s="8" t="str">
        <f t="shared" si="17"/>
        <v>LOW</v>
      </c>
    </row>
    <row r="74" spans="1:57" x14ac:dyDescent="0.35">
      <c r="A74" s="9" t="s">
        <v>69</v>
      </c>
      <c r="B74" s="10">
        <v>2</v>
      </c>
      <c r="C74" s="10">
        <v>2</v>
      </c>
      <c r="D74" s="10">
        <v>2</v>
      </c>
      <c r="E74" s="10">
        <v>2</v>
      </c>
      <c r="F74" s="10">
        <v>0</v>
      </c>
      <c r="G74" s="10">
        <v>2</v>
      </c>
      <c r="H74" s="10">
        <v>2</v>
      </c>
      <c r="I74" s="10">
        <v>5</v>
      </c>
      <c r="J74" s="10">
        <v>2</v>
      </c>
      <c r="K74" s="10">
        <v>2</v>
      </c>
      <c r="L74" s="8">
        <f t="shared" si="10"/>
        <v>21</v>
      </c>
      <c r="M74" s="2">
        <v>4</v>
      </c>
      <c r="N74" s="2">
        <v>5</v>
      </c>
      <c r="O74" s="2">
        <v>2</v>
      </c>
      <c r="P74" s="2">
        <v>4</v>
      </c>
      <c r="Q74" s="2">
        <v>3</v>
      </c>
      <c r="R74" s="2">
        <v>5</v>
      </c>
      <c r="S74" s="2">
        <v>3</v>
      </c>
      <c r="T74" s="16">
        <v>1</v>
      </c>
      <c r="U74" s="16">
        <v>2</v>
      </c>
      <c r="V74" s="16">
        <v>3</v>
      </c>
      <c r="W74" s="16">
        <v>5</v>
      </c>
      <c r="X74" s="16">
        <v>4</v>
      </c>
      <c r="Y74" s="16">
        <v>3</v>
      </c>
      <c r="Z74" s="16">
        <v>1</v>
      </c>
      <c r="AA74" s="16">
        <v>4</v>
      </c>
      <c r="AB74" s="16">
        <v>2</v>
      </c>
      <c r="AC74" s="16">
        <v>5</v>
      </c>
      <c r="AD74" s="16">
        <v>4</v>
      </c>
      <c r="AE74" s="16">
        <v>2</v>
      </c>
      <c r="AF74" s="16">
        <v>1</v>
      </c>
      <c r="AG74" s="16">
        <v>3</v>
      </c>
      <c r="AH74" s="16">
        <v>5</v>
      </c>
      <c r="AI74" s="5">
        <v>2</v>
      </c>
      <c r="AJ74" s="5">
        <v>1</v>
      </c>
      <c r="AK74" s="5">
        <v>4</v>
      </c>
      <c r="AL74" s="5">
        <v>5</v>
      </c>
      <c r="AM74" s="5">
        <v>3</v>
      </c>
      <c r="AN74" s="7">
        <v>4</v>
      </c>
      <c r="AO74" s="7">
        <v>3</v>
      </c>
      <c r="AP74" s="7">
        <v>1</v>
      </c>
      <c r="AQ74" s="7">
        <v>3</v>
      </c>
      <c r="AR74" s="7">
        <v>4</v>
      </c>
      <c r="AS74" s="7">
        <v>3</v>
      </c>
      <c r="AT74" s="7">
        <v>5</v>
      </c>
      <c r="AU74" s="7">
        <v>1</v>
      </c>
      <c r="AV74" s="7">
        <v>3</v>
      </c>
      <c r="AW74" s="7">
        <v>4</v>
      </c>
      <c r="AX74" s="8">
        <f t="shared" si="11"/>
        <v>26</v>
      </c>
      <c r="AY74" s="8" t="str">
        <f t="shared" si="12"/>
        <v>HIGH</v>
      </c>
      <c r="AZ74" s="8">
        <f t="shared" si="13"/>
        <v>45</v>
      </c>
      <c r="BA74" s="8" t="str">
        <f t="shared" si="14"/>
        <v>HIGH</v>
      </c>
      <c r="BB74" s="8">
        <f t="shared" si="9"/>
        <v>46</v>
      </c>
      <c r="BC74" s="8" t="str">
        <f>IF(BB74&gt;=50,"HIGH","LOW")</f>
        <v>LOW</v>
      </c>
      <c r="BD74" s="8">
        <f t="shared" si="16"/>
        <v>117</v>
      </c>
      <c r="BE74" s="8" t="str">
        <f t="shared" si="17"/>
        <v>LOW</v>
      </c>
    </row>
    <row r="75" spans="1:57" x14ac:dyDescent="0.35">
      <c r="A75" s="9" t="s">
        <v>70</v>
      </c>
      <c r="B75" s="10">
        <v>3</v>
      </c>
      <c r="C75" s="10">
        <v>4</v>
      </c>
      <c r="D75" s="10">
        <v>3</v>
      </c>
      <c r="E75" s="10">
        <v>2</v>
      </c>
      <c r="F75" s="10">
        <v>2</v>
      </c>
      <c r="G75" s="10">
        <v>2</v>
      </c>
      <c r="H75" s="10">
        <v>5</v>
      </c>
      <c r="I75" s="10">
        <v>5</v>
      </c>
      <c r="J75" s="10">
        <v>2</v>
      </c>
      <c r="K75" s="10">
        <v>3</v>
      </c>
      <c r="L75" s="8">
        <f t="shared" si="10"/>
        <v>31</v>
      </c>
      <c r="M75" s="2">
        <v>4</v>
      </c>
      <c r="N75" s="2">
        <v>2</v>
      </c>
      <c r="O75" s="2">
        <v>3</v>
      </c>
      <c r="P75" s="2">
        <v>2</v>
      </c>
      <c r="Q75" s="2">
        <v>4</v>
      </c>
      <c r="R75" s="2">
        <v>2</v>
      </c>
      <c r="S75" s="2">
        <v>3</v>
      </c>
      <c r="T75" s="16">
        <v>2</v>
      </c>
      <c r="U75" s="16">
        <v>1</v>
      </c>
      <c r="V75" s="16">
        <v>5</v>
      </c>
      <c r="W75" s="16">
        <v>5</v>
      </c>
      <c r="X75" s="16">
        <v>5</v>
      </c>
      <c r="Y75" s="16">
        <v>5</v>
      </c>
      <c r="Z75" s="16">
        <v>1</v>
      </c>
      <c r="AA75" s="16">
        <v>3</v>
      </c>
      <c r="AB75" s="16">
        <v>2</v>
      </c>
      <c r="AC75" s="16">
        <v>1</v>
      </c>
      <c r="AD75" s="16">
        <v>5</v>
      </c>
      <c r="AE75" s="16">
        <v>4</v>
      </c>
      <c r="AF75" s="16">
        <v>5</v>
      </c>
      <c r="AG75" s="16">
        <v>3</v>
      </c>
      <c r="AH75" s="16">
        <v>5</v>
      </c>
      <c r="AI75" s="5">
        <v>2</v>
      </c>
      <c r="AJ75" s="5">
        <v>3</v>
      </c>
      <c r="AK75" s="5">
        <v>4</v>
      </c>
      <c r="AL75" s="5">
        <v>1</v>
      </c>
      <c r="AM75" s="5">
        <v>5</v>
      </c>
      <c r="AN75" s="7">
        <v>4</v>
      </c>
      <c r="AO75" s="7">
        <v>5</v>
      </c>
      <c r="AP75" s="7">
        <v>3</v>
      </c>
      <c r="AQ75" s="7">
        <v>4</v>
      </c>
      <c r="AR75" s="7">
        <v>3</v>
      </c>
      <c r="AS75" s="7">
        <v>5</v>
      </c>
      <c r="AT75" s="7">
        <v>5</v>
      </c>
      <c r="AU75" s="7">
        <v>4</v>
      </c>
      <c r="AV75" s="7">
        <v>5</v>
      </c>
      <c r="AW75" s="7">
        <v>5</v>
      </c>
      <c r="AX75" s="8">
        <f t="shared" si="11"/>
        <v>20</v>
      </c>
      <c r="AY75" s="8" t="str">
        <f t="shared" si="12"/>
        <v>LOW</v>
      </c>
      <c r="AZ75" s="8">
        <f t="shared" si="13"/>
        <v>52</v>
      </c>
      <c r="BA75" s="8" t="str">
        <f t="shared" si="14"/>
        <v>HIGH</v>
      </c>
      <c r="BB75" s="8">
        <f t="shared" si="9"/>
        <v>58</v>
      </c>
      <c r="BC75" s="8" t="str">
        <f t="shared" ref="BC75:BC88" si="18">IF(BB75&gt;=50,"HIGH","LOW")</f>
        <v>HIGH</v>
      </c>
      <c r="BD75" s="8">
        <f t="shared" si="16"/>
        <v>130</v>
      </c>
      <c r="BE75" s="8" t="str">
        <f t="shared" si="17"/>
        <v>HIGH</v>
      </c>
    </row>
    <row r="76" spans="1:57" x14ac:dyDescent="0.35">
      <c r="A76" s="9" t="s">
        <v>71</v>
      </c>
      <c r="B76" s="10">
        <v>3</v>
      </c>
      <c r="C76" s="10">
        <v>2</v>
      </c>
      <c r="D76" s="10">
        <v>4</v>
      </c>
      <c r="E76" s="10">
        <v>2</v>
      </c>
      <c r="F76" s="10">
        <v>1</v>
      </c>
      <c r="G76" s="10">
        <v>2</v>
      </c>
      <c r="H76" s="10">
        <v>2</v>
      </c>
      <c r="I76" s="10">
        <v>5</v>
      </c>
      <c r="J76" s="10">
        <v>2</v>
      </c>
      <c r="K76" s="10">
        <v>3</v>
      </c>
      <c r="L76" s="8">
        <f t="shared" si="10"/>
        <v>26</v>
      </c>
      <c r="M76" s="2">
        <v>5</v>
      </c>
      <c r="N76" s="2">
        <v>5</v>
      </c>
      <c r="O76" s="2">
        <v>1</v>
      </c>
      <c r="P76" s="2">
        <v>4</v>
      </c>
      <c r="Q76" s="2">
        <v>5</v>
      </c>
      <c r="R76" s="2">
        <v>5</v>
      </c>
      <c r="S76" s="2">
        <v>3</v>
      </c>
      <c r="T76" s="16">
        <v>2</v>
      </c>
      <c r="U76" s="16">
        <v>1</v>
      </c>
      <c r="V76" s="16">
        <v>5</v>
      </c>
      <c r="W76" s="16">
        <v>5</v>
      </c>
      <c r="X76" s="16">
        <v>4</v>
      </c>
      <c r="Y76" s="16">
        <v>3</v>
      </c>
      <c r="Z76" s="16">
        <v>1</v>
      </c>
      <c r="AA76" s="16">
        <v>2</v>
      </c>
      <c r="AB76" s="16">
        <v>3</v>
      </c>
      <c r="AC76" s="16">
        <v>4</v>
      </c>
      <c r="AD76" s="16">
        <v>4</v>
      </c>
      <c r="AE76" s="16">
        <v>1</v>
      </c>
      <c r="AF76" s="16">
        <v>3</v>
      </c>
      <c r="AG76" s="16">
        <v>5</v>
      </c>
      <c r="AH76" s="16">
        <v>5</v>
      </c>
      <c r="AI76" s="5">
        <v>3</v>
      </c>
      <c r="AJ76" s="5">
        <v>1</v>
      </c>
      <c r="AK76" s="5">
        <v>5</v>
      </c>
      <c r="AL76" s="5">
        <v>2</v>
      </c>
      <c r="AM76" s="5">
        <v>4</v>
      </c>
      <c r="AN76" s="7">
        <v>4</v>
      </c>
      <c r="AO76" s="7">
        <v>3</v>
      </c>
      <c r="AP76" s="7">
        <v>1</v>
      </c>
      <c r="AQ76" s="7">
        <v>4</v>
      </c>
      <c r="AR76" s="7">
        <v>3</v>
      </c>
      <c r="AS76" s="7">
        <v>5</v>
      </c>
      <c r="AT76" s="7">
        <v>2</v>
      </c>
      <c r="AU76" s="7">
        <v>1</v>
      </c>
      <c r="AV76" s="7">
        <v>4</v>
      </c>
      <c r="AW76" s="7">
        <v>5</v>
      </c>
      <c r="AX76" s="8">
        <f t="shared" si="11"/>
        <v>28</v>
      </c>
      <c r="AY76" s="8" t="str">
        <f t="shared" si="12"/>
        <v>HIGH</v>
      </c>
      <c r="AZ76" s="8">
        <f t="shared" si="13"/>
        <v>48</v>
      </c>
      <c r="BA76" s="8" t="str">
        <f t="shared" si="14"/>
        <v>HIGH</v>
      </c>
      <c r="BB76" s="8">
        <f t="shared" si="9"/>
        <v>47</v>
      </c>
      <c r="BC76" s="8" t="str">
        <f t="shared" si="18"/>
        <v>LOW</v>
      </c>
      <c r="BD76" s="8">
        <f t="shared" si="16"/>
        <v>123</v>
      </c>
      <c r="BE76" s="8" t="str">
        <f t="shared" si="17"/>
        <v>HIGH</v>
      </c>
    </row>
    <row r="77" spans="1:57" x14ac:dyDescent="0.35">
      <c r="A77" s="9" t="s">
        <v>72</v>
      </c>
      <c r="B77" s="10">
        <v>4</v>
      </c>
      <c r="C77" s="10">
        <v>1</v>
      </c>
      <c r="D77" s="10">
        <v>4</v>
      </c>
      <c r="E77" s="10">
        <v>2</v>
      </c>
      <c r="F77" s="10">
        <v>1</v>
      </c>
      <c r="G77" s="10">
        <v>2</v>
      </c>
      <c r="H77" s="10">
        <v>3</v>
      </c>
      <c r="I77" s="10">
        <v>7</v>
      </c>
      <c r="J77" s="10">
        <v>2</v>
      </c>
      <c r="K77" s="10">
        <v>3</v>
      </c>
      <c r="L77" s="8">
        <f t="shared" si="10"/>
        <v>29</v>
      </c>
      <c r="M77" s="2">
        <v>3</v>
      </c>
      <c r="N77" s="2">
        <v>4</v>
      </c>
      <c r="O77" s="2">
        <v>2</v>
      </c>
      <c r="P77" s="2">
        <v>3</v>
      </c>
      <c r="Q77" s="2">
        <v>3</v>
      </c>
      <c r="R77" s="2">
        <v>4</v>
      </c>
      <c r="S77" s="2">
        <v>5</v>
      </c>
      <c r="T77" s="16">
        <v>2</v>
      </c>
      <c r="U77" s="16">
        <v>2</v>
      </c>
      <c r="V77" s="16">
        <v>4</v>
      </c>
      <c r="W77" s="16">
        <v>5</v>
      </c>
      <c r="X77" s="16">
        <v>5</v>
      </c>
      <c r="Y77" s="16">
        <v>5</v>
      </c>
      <c r="Z77" s="16">
        <v>1</v>
      </c>
      <c r="AA77" s="16">
        <v>3</v>
      </c>
      <c r="AB77" s="16">
        <v>2</v>
      </c>
      <c r="AC77" s="16">
        <v>4</v>
      </c>
      <c r="AD77" s="16">
        <v>3</v>
      </c>
      <c r="AE77" s="16">
        <v>1</v>
      </c>
      <c r="AF77" s="16">
        <v>4</v>
      </c>
      <c r="AG77" s="16">
        <v>5</v>
      </c>
      <c r="AH77" s="16">
        <v>5</v>
      </c>
      <c r="AI77" s="5">
        <v>1</v>
      </c>
      <c r="AJ77" s="5">
        <v>3</v>
      </c>
      <c r="AK77" s="5">
        <v>4</v>
      </c>
      <c r="AL77" s="5">
        <v>2</v>
      </c>
      <c r="AM77" s="5">
        <v>5</v>
      </c>
      <c r="AN77" s="7">
        <v>5</v>
      </c>
      <c r="AO77" s="7">
        <v>3</v>
      </c>
      <c r="AP77" s="7">
        <v>3</v>
      </c>
      <c r="AQ77" s="7">
        <v>4</v>
      </c>
      <c r="AR77" s="7">
        <v>4</v>
      </c>
      <c r="AS77" s="7">
        <v>5</v>
      </c>
      <c r="AT77" s="7">
        <v>4</v>
      </c>
      <c r="AU77" s="7">
        <v>3</v>
      </c>
      <c r="AV77" s="7">
        <v>5</v>
      </c>
      <c r="AW77" s="7">
        <v>5</v>
      </c>
      <c r="AX77" s="8">
        <f t="shared" si="11"/>
        <v>24</v>
      </c>
      <c r="AY77" s="8" t="str">
        <f t="shared" si="12"/>
        <v>LOW</v>
      </c>
      <c r="AZ77" s="8">
        <f t="shared" si="13"/>
        <v>51</v>
      </c>
      <c r="BA77" s="8" t="str">
        <f t="shared" si="14"/>
        <v>HIGH</v>
      </c>
      <c r="BB77" s="8">
        <f t="shared" si="9"/>
        <v>56</v>
      </c>
      <c r="BC77" s="8" t="str">
        <f t="shared" si="18"/>
        <v>HIGH</v>
      </c>
      <c r="BD77" s="8">
        <f t="shared" si="16"/>
        <v>131</v>
      </c>
      <c r="BE77" s="8" t="str">
        <f t="shared" si="17"/>
        <v>HIGH</v>
      </c>
    </row>
    <row r="78" spans="1:57" x14ac:dyDescent="0.35">
      <c r="A78" s="9" t="s">
        <v>73</v>
      </c>
      <c r="B78" s="10">
        <v>2</v>
      </c>
      <c r="C78" s="10">
        <v>4</v>
      </c>
      <c r="D78" s="10">
        <v>2</v>
      </c>
      <c r="E78" s="10">
        <v>2</v>
      </c>
      <c r="F78" s="10">
        <v>1</v>
      </c>
      <c r="G78" s="10">
        <v>2</v>
      </c>
      <c r="H78" s="10">
        <v>4</v>
      </c>
      <c r="I78" s="10">
        <v>5</v>
      </c>
      <c r="J78" s="10">
        <v>2</v>
      </c>
      <c r="K78" s="10">
        <v>4</v>
      </c>
      <c r="L78" s="8">
        <f t="shared" si="10"/>
        <v>28</v>
      </c>
      <c r="M78" s="2">
        <v>5</v>
      </c>
      <c r="N78" s="2">
        <v>1</v>
      </c>
      <c r="O78" s="2">
        <v>3</v>
      </c>
      <c r="P78" s="2">
        <v>4</v>
      </c>
      <c r="Q78" s="2">
        <v>2</v>
      </c>
      <c r="R78" s="2">
        <v>5</v>
      </c>
      <c r="S78" s="2">
        <v>3</v>
      </c>
      <c r="T78" s="16">
        <v>1</v>
      </c>
      <c r="U78" s="16">
        <v>3</v>
      </c>
      <c r="V78" s="16">
        <v>3</v>
      </c>
      <c r="W78" s="16">
        <v>5</v>
      </c>
      <c r="X78" s="16">
        <v>5</v>
      </c>
      <c r="Y78" s="16">
        <v>5</v>
      </c>
      <c r="Z78" s="16">
        <v>2</v>
      </c>
      <c r="AA78" s="16">
        <v>3</v>
      </c>
      <c r="AB78" s="16">
        <v>2</v>
      </c>
      <c r="AC78" s="16">
        <v>1</v>
      </c>
      <c r="AD78" s="16">
        <v>5</v>
      </c>
      <c r="AE78" s="16">
        <v>2</v>
      </c>
      <c r="AF78" s="16">
        <v>3</v>
      </c>
      <c r="AG78" s="16">
        <v>2</v>
      </c>
      <c r="AH78" s="16">
        <v>5</v>
      </c>
      <c r="AI78" s="5">
        <v>3</v>
      </c>
      <c r="AJ78" s="5">
        <v>2</v>
      </c>
      <c r="AK78" s="5">
        <v>5</v>
      </c>
      <c r="AL78" s="5">
        <v>1</v>
      </c>
      <c r="AM78" s="5">
        <v>4</v>
      </c>
      <c r="AN78" s="7">
        <v>4</v>
      </c>
      <c r="AO78" s="7">
        <v>5</v>
      </c>
      <c r="AP78" s="7">
        <v>3</v>
      </c>
      <c r="AQ78" s="7">
        <v>4</v>
      </c>
      <c r="AR78" s="7">
        <v>3</v>
      </c>
      <c r="AS78" s="7">
        <v>5</v>
      </c>
      <c r="AT78" s="7">
        <v>5</v>
      </c>
      <c r="AU78" s="7">
        <v>1</v>
      </c>
      <c r="AV78" s="7">
        <v>5</v>
      </c>
      <c r="AW78" s="7">
        <v>5</v>
      </c>
      <c r="AX78" s="8">
        <f t="shared" si="11"/>
        <v>23</v>
      </c>
      <c r="AY78" s="8" t="str">
        <f t="shared" si="12"/>
        <v>LOW</v>
      </c>
      <c r="AZ78" s="8">
        <f t="shared" si="13"/>
        <v>47</v>
      </c>
      <c r="BA78" s="8" t="str">
        <f t="shared" si="14"/>
        <v>HIGH</v>
      </c>
      <c r="BB78" s="8">
        <f t="shared" si="9"/>
        <v>55</v>
      </c>
      <c r="BC78" s="8" t="str">
        <f t="shared" si="18"/>
        <v>HIGH</v>
      </c>
      <c r="BD78" s="8">
        <f t="shared" si="16"/>
        <v>125</v>
      </c>
      <c r="BE78" s="8" t="str">
        <f t="shared" si="17"/>
        <v>HIGH</v>
      </c>
    </row>
    <row r="79" spans="1:57" x14ac:dyDescent="0.35">
      <c r="A79" s="9" t="s">
        <v>74</v>
      </c>
      <c r="B79" s="10">
        <v>4</v>
      </c>
      <c r="C79" s="10">
        <v>8</v>
      </c>
      <c r="D79" s="10">
        <v>4</v>
      </c>
      <c r="E79" s="10">
        <v>1</v>
      </c>
      <c r="F79" s="10">
        <v>0</v>
      </c>
      <c r="G79" s="10">
        <v>1</v>
      </c>
      <c r="H79" s="10">
        <v>1</v>
      </c>
      <c r="I79" s="10">
        <v>1</v>
      </c>
      <c r="J79" s="10">
        <v>1</v>
      </c>
      <c r="K79" s="10">
        <v>3</v>
      </c>
      <c r="L79" s="8">
        <f t="shared" si="10"/>
        <v>24</v>
      </c>
      <c r="M79" s="2">
        <v>5</v>
      </c>
      <c r="N79" s="2">
        <v>4</v>
      </c>
      <c r="O79" s="2">
        <v>1</v>
      </c>
      <c r="P79" s="2">
        <v>3</v>
      </c>
      <c r="Q79" s="2">
        <v>3</v>
      </c>
      <c r="R79" s="2">
        <v>2</v>
      </c>
      <c r="S79" s="2">
        <v>4</v>
      </c>
      <c r="T79" s="16">
        <v>2</v>
      </c>
      <c r="U79" s="16">
        <v>1</v>
      </c>
      <c r="V79" s="16">
        <v>1</v>
      </c>
      <c r="W79" s="16">
        <v>3</v>
      </c>
      <c r="X79" s="16">
        <v>3</v>
      </c>
      <c r="Y79" s="16">
        <v>2</v>
      </c>
      <c r="Z79" s="16">
        <v>1</v>
      </c>
      <c r="AA79" s="16">
        <v>2</v>
      </c>
      <c r="AB79" s="16">
        <v>1</v>
      </c>
      <c r="AC79" s="16">
        <v>4</v>
      </c>
      <c r="AD79" s="16">
        <v>5</v>
      </c>
      <c r="AE79" s="16">
        <v>1</v>
      </c>
      <c r="AF79" s="16">
        <v>3</v>
      </c>
      <c r="AG79" s="16">
        <v>1</v>
      </c>
      <c r="AH79" s="16">
        <v>2</v>
      </c>
      <c r="AI79" s="5">
        <v>1</v>
      </c>
      <c r="AJ79" s="5">
        <v>2</v>
      </c>
      <c r="AK79" s="5">
        <v>5</v>
      </c>
      <c r="AL79" s="5">
        <v>3</v>
      </c>
      <c r="AM79" s="5">
        <v>4</v>
      </c>
      <c r="AN79" s="7">
        <v>5</v>
      </c>
      <c r="AO79" s="7">
        <v>1</v>
      </c>
      <c r="AP79" s="7">
        <v>1</v>
      </c>
      <c r="AQ79" s="7">
        <v>3</v>
      </c>
      <c r="AR79" s="7">
        <v>2</v>
      </c>
      <c r="AS79" s="7">
        <v>3</v>
      </c>
      <c r="AT79" s="7">
        <v>2</v>
      </c>
      <c r="AU79" s="7">
        <v>1</v>
      </c>
      <c r="AV79" s="7">
        <v>3</v>
      </c>
      <c r="AW79" s="7">
        <v>4</v>
      </c>
      <c r="AX79" s="8">
        <f t="shared" si="11"/>
        <v>22</v>
      </c>
      <c r="AY79" s="8" t="str">
        <f t="shared" si="12"/>
        <v>LOW</v>
      </c>
      <c r="AZ79" s="8">
        <f t="shared" si="13"/>
        <v>32</v>
      </c>
      <c r="BA79" s="8" t="str">
        <f t="shared" si="14"/>
        <v>LOW</v>
      </c>
      <c r="BB79" s="8">
        <f t="shared" si="9"/>
        <v>40</v>
      </c>
      <c r="BC79" s="8" t="str">
        <f t="shared" si="18"/>
        <v>LOW</v>
      </c>
      <c r="BD79" s="8">
        <f t="shared" si="16"/>
        <v>94</v>
      </c>
      <c r="BE79" s="8" t="str">
        <f t="shared" si="17"/>
        <v>LOW</v>
      </c>
    </row>
    <row r="80" spans="1:57" x14ac:dyDescent="0.35">
      <c r="A80" s="9" t="s">
        <v>75</v>
      </c>
      <c r="B80" s="10">
        <v>2</v>
      </c>
      <c r="C80" s="10">
        <v>5</v>
      </c>
      <c r="D80" s="10">
        <v>1</v>
      </c>
      <c r="E80" s="10">
        <v>1</v>
      </c>
      <c r="F80" s="10">
        <v>0</v>
      </c>
      <c r="G80" s="10">
        <v>2</v>
      </c>
      <c r="H80" s="10">
        <v>3</v>
      </c>
      <c r="I80" s="10">
        <v>5</v>
      </c>
      <c r="J80" s="10">
        <v>2</v>
      </c>
      <c r="K80" s="10">
        <v>3</v>
      </c>
      <c r="L80" s="8">
        <f t="shared" si="10"/>
        <v>24</v>
      </c>
      <c r="M80" s="2">
        <v>5</v>
      </c>
      <c r="N80" s="2">
        <v>5</v>
      </c>
      <c r="O80" s="2">
        <v>1</v>
      </c>
      <c r="P80" s="2">
        <v>5</v>
      </c>
      <c r="Q80" s="2">
        <v>1</v>
      </c>
      <c r="R80" s="2">
        <v>2</v>
      </c>
      <c r="S80" s="2">
        <v>4</v>
      </c>
      <c r="T80" s="16">
        <v>1</v>
      </c>
      <c r="U80" s="16">
        <v>1</v>
      </c>
      <c r="V80" s="16">
        <v>5</v>
      </c>
      <c r="W80" s="16">
        <v>4</v>
      </c>
      <c r="X80" s="16">
        <v>4</v>
      </c>
      <c r="Y80" s="16">
        <v>2</v>
      </c>
      <c r="Z80" s="16">
        <v>1</v>
      </c>
      <c r="AA80" s="16">
        <v>3</v>
      </c>
      <c r="AB80" s="16">
        <v>1</v>
      </c>
      <c r="AC80" s="16">
        <v>1</v>
      </c>
      <c r="AD80" s="16">
        <v>2</v>
      </c>
      <c r="AE80" s="16">
        <v>1</v>
      </c>
      <c r="AF80" s="16">
        <v>5</v>
      </c>
      <c r="AG80" s="16">
        <v>4</v>
      </c>
      <c r="AH80" s="16">
        <v>5</v>
      </c>
      <c r="AI80" s="5">
        <v>2</v>
      </c>
      <c r="AJ80" s="5">
        <v>1</v>
      </c>
      <c r="AK80" s="5">
        <v>3</v>
      </c>
      <c r="AL80" s="5">
        <v>5</v>
      </c>
      <c r="AM80" s="5">
        <v>4</v>
      </c>
      <c r="AN80" s="7">
        <v>5</v>
      </c>
      <c r="AO80" s="7">
        <v>3</v>
      </c>
      <c r="AP80" s="7">
        <v>3</v>
      </c>
      <c r="AQ80" s="7">
        <v>5</v>
      </c>
      <c r="AR80" s="7">
        <v>5</v>
      </c>
      <c r="AS80" s="7">
        <v>4</v>
      </c>
      <c r="AT80" s="7">
        <v>5</v>
      </c>
      <c r="AU80" s="7">
        <v>3</v>
      </c>
      <c r="AV80" s="7">
        <v>4</v>
      </c>
      <c r="AW80" s="7">
        <v>5</v>
      </c>
      <c r="AX80" s="8">
        <f t="shared" si="11"/>
        <v>23</v>
      </c>
      <c r="AY80" s="8" t="str">
        <f t="shared" si="12"/>
        <v>LOW</v>
      </c>
      <c r="AZ80" s="8">
        <f t="shared" si="13"/>
        <v>40</v>
      </c>
      <c r="BA80" s="8" t="str">
        <f t="shared" si="14"/>
        <v>LOW</v>
      </c>
      <c r="BB80" s="8">
        <f t="shared" si="9"/>
        <v>57</v>
      </c>
      <c r="BC80" s="8" t="str">
        <f t="shared" si="18"/>
        <v>HIGH</v>
      </c>
      <c r="BD80" s="8">
        <f t="shared" si="16"/>
        <v>120</v>
      </c>
      <c r="BE80" s="8" t="str">
        <f t="shared" si="17"/>
        <v>LOW</v>
      </c>
    </row>
    <row r="81" spans="1:57" x14ac:dyDescent="0.35">
      <c r="A81" s="9" t="s">
        <v>76</v>
      </c>
      <c r="B81" s="10">
        <v>2</v>
      </c>
      <c r="C81" s="10">
        <v>4</v>
      </c>
      <c r="D81" s="10">
        <v>2</v>
      </c>
      <c r="E81" s="10">
        <v>2</v>
      </c>
      <c r="F81" s="10">
        <v>1</v>
      </c>
      <c r="G81" s="10">
        <v>2</v>
      </c>
      <c r="H81" s="10">
        <v>5</v>
      </c>
      <c r="I81" s="10">
        <v>5</v>
      </c>
      <c r="J81" s="10">
        <v>1</v>
      </c>
      <c r="K81" s="10">
        <v>3</v>
      </c>
      <c r="L81" s="8">
        <f t="shared" si="10"/>
        <v>27</v>
      </c>
      <c r="M81" s="2">
        <v>2</v>
      </c>
      <c r="N81" s="2">
        <v>3</v>
      </c>
      <c r="O81" s="2">
        <v>1</v>
      </c>
      <c r="P81" s="2">
        <v>3</v>
      </c>
      <c r="Q81" s="2">
        <v>4</v>
      </c>
      <c r="R81" s="2">
        <v>5</v>
      </c>
      <c r="S81" s="2">
        <v>4</v>
      </c>
      <c r="T81" s="16">
        <v>2</v>
      </c>
      <c r="U81" s="16">
        <v>1</v>
      </c>
      <c r="V81" s="16">
        <v>4</v>
      </c>
      <c r="W81" s="16">
        <v>5</v>
      </c>
      <c r="X81" s="16">
        <v>3</v>
      </c>
      <c r="Y81" s="16">
        <v>1</v>
      </c>
      <c r="Z81" s="16">
        <v>1</v>
      </c>
      <c r="AA81" s="16">
        <v>1</v>
      </c>
      <c r="AB81" s="16">
        <v>2</v>
      </c>
      <c r="AC81" s="16">
        <v>4</v>
      </c>
      <c r="AD81" s="16">
        <v>5</v>
      </c>
      <c r="AE81" s="16">
        <v>3</v>
      </c>
      <c r="AF81" s="16">
        <v>2</v>
      </c>
      <c r="AG81" s="16">
        <v>4</v>
      </c>
      <c r="AH81" s="16">
        <v>3</v>
      </c>
      <c r="AI81" s="5">
        <v>2</v>
      </c>
      <c r="AJ81" s="5">
        <v>3</v>
      </c>
      <c r="AK81" s="5">
        <v>5</v>
      </c>
      <c r="AL81" s="5">
        <v>1</v>
      </c>
      <c r="AM81" s="5">
        <v>4</v>
      </c>
      <c r="AN81" s="7">
        <v>5</v>
      </c>
      <c r="AO81" s="7">
        <v>3</v>
      </c>
      <c r="AP81" s="7">
        <v>1</v>
      </c>
      <c r="AQ81" s="7">
        <v>2</v>
      </c>
      <c r="AR81" s="7">
        <v>3</v>
      </c>
      <c r="AS81" s="7">
        <v>5</v>
      </c>
      <c r="AT81" s="7">
        <v>5</v>
      </c>
      <c r="AU81" s="7">
        <v>2</v>
      </c>
      <c r="AV81" s="7">
        <v>1</v>
      </c>
      <c r="AW81" s="7">
        <v>5</v>
      </c>
      <c r="AX81" s="8">
        <f t="shared" si="11"/>
        <v>22</v>
      </c>
      <c r="AY81" s="8" t="str">
        <f t="shared" si="12"/>
        <v>LOW</v>
      </c>
      <c r="AZ81" s="8">
        <f t="shared" si="13"/>
        <v>41</v>
      </c>
      <c r="BA81" s="8" t="str">
        <f t="shared" si="14"/>
        <v>LOW</v>
      </c>
      <c r="BB81" s="8">
        <f t="shared" si="9"/>
        <v>47</v>
      </c>
      <c r="BC81" s="8" t="str">
        <f t="shared" si="18"/>
        <v>LOW</v>
      </c>
      <c r="BD81" s="8">
        <f t="shared" si="16"/>
        <v>110</v>
      </c>
      <c r="BE81" s="8" t="str">
        <f t="shared" si="17"/>
        <v>LOW</v>
      </c>
    </row>
    <row r="82" spans="1:57" x14ac:dyDescent="0.35">
      <c r="A82" s="9" t="s">
        <v>77</v>
      </c>
      <c r="B82" s="10">
        <v>3</v>
      </c>
      <c r="C82" s="10">
        <v>7</v>
      </c>
      <c r="D82" s="10">
        <v>3</v>
      </c>
      <c r="E82" s="10">
        <v>2</v>
      </c>
      <c r="F82" s="10">
        <v>1</v>
      </c>
      <c r="G82" s="10">
        <v>2</v>
      </c>
      <c r="H82" s="10">
        <v>4</v>
      </c>
      <c r="I82" s="10">
        <v>5</v>
      </c>
      <c r="J82" s="10">
        <v>2</v>
      </c>
      <c r="K82" s="10">
        <v>3</v>
      </c>
      <c r="L82" s="8">
        <f t="shared" si="10"/>
        <v>32</v>
      </c>
      <c r="M82" s="2">
        <v>5</v>
      </c>
      <c r="N82" s="2">
        <v>5</v>
      </c>
      <c r="O82" s="2">
        <v>1</v>
      </c>
      <c r="P82" s="2">
        <v>2</v>
      </c>
      <c r="Q82" s="2">
        <v>1</v>
      </c>
      <c r="R82" s="2">
        <v>4</v>
      </c>
      <c r="S82" s="2">
        <v>5</v>
      </c>
      <c r="T82" s="16">
        <v>1</v>
      </c>
      <c r="U82" s="16">
        <v>2</v>
      </c>
      <c r="V82" s="16">
        <v>5</v>
      </c>
      <c r="W82" s="16">
        <v>5</v>
      </c>
      <c r="X82" s="16">
        <v>4</v>
      </c>
      <c r="Y82" s="16">
        <v>5</v>
      </c>
      <c r="Z82" s="16">
        <v>4</v>
      </c>
      <c r="AA82" s="16">
        <v>1</v>
      </c>
      <c r="AB82" s="16">
        <v>2</v>
      </c>
      <c r="AC82" s="16">
        <v>1</v>
      </c>
      <c r="AD82" s="16">
        <v>5</v>
      </c>
      <c r="AE82" s="16">
        <v>5</v>
      </c>
      <c r="AF82" s="16">
        <v>2</v>
      </c>
      <c r="AG82" s="16">
        <v>5</v>
      </c>
      <c r="AH82" s="16">
        <v>5</v>
      </c>
      <c r="AI82" s="5">
        <v>1</v>
      </c>
      <c r="AJ82" s="5">
        <v>2</v>
      </c>
      <c r="AK82" s="5">
        <v>4</v>
      </c>
      <c r="AL82" s="5">
        <v>3</v>
      </c>
      <c r="AM82" s="5">
        <v>5</v>
      </c>
      <c r="AN82" s="7">
        <v>5</v>
      </c>
      <c r="AO82" s="7">
        <v>3</v>
      </c>
      <c r="AP82" s="7">
        <v>4</v>
      </c>
      <c r="AQ82" s="7">
        <v>4</v>
      </c>
      <c r="AR82" s="7">
        <v>5</v>
      </c>
      <c r="AS82" s="7">
        <v>5</v>
      </c>
      <c r="AT82" s="7">
        <v>5</v>
      </c>
      <c r="AU82" s="7">
        <v>4</v>
      </c>
      <c r="AV82" s="7">
        <v>5</v>
      </c>
      <c r="AW82" s="7">
        <v>5</v>
      </c>
      <c r="AX82" s="8">
        <f t="shared" si="11"/>
        <v>23</v>
      </c>
      <c r="AY82" s="8" t="str">
        <f t="shared" si="12"/>
        <v>LOW</v>
      </c>
      <c r="AZ82" s="8">
        <f t="shared" si="13"/>
        <v>52</v>
      </c>
      <c r="BA82" s="8" t="str">
        <f t="shared" si="14"/>
        <v>HIGH</v>
      </c>
      <c r="BB82" s="8">
        <f t="shared" si="9"/>
        <v>60</v>
      </c>
      <c r="BC82" s="8" t="str">
        <f t="shared" si="18"/>
        <v>HIGH</v>
      </c>
      <c r="BD82" s="8">
        <f t="shared" si="16"/>
        <v>135</v>
      </c>
      <c r="BE82" s="8" t="str">
        <f t="shared" si="17"/>
        <v>HIGH</v>
      </c>
    </row>
    <row r="83" spans="1:57" x14ac:dyDescent="0.35">
      <c r="A83" s="9" t="s">
        <v>78</v>
      </c>
      <c r="B83" s="10">
        <v>4</v>
      </c>
      <c r="C83" s="10">
        <v>2</v>
      </c>
      <c r="D83" s="10">
        <v>4</v>
      </c>
      <c r="E83" s="10">
        <v>2</v>
      </c>
      <c r="F83" s="10">
        <v>2</v>
      </c>
      <c r="G83" s="10">
        <v>2</v>
      </c>
      <c r="H83" s="10">
        <v>3</v>
      </c>
      <c r="I83" s="10">
        <v>5</v>
      </c>
      <c r="J83" s="10">
        <v>1</v>
      </c>
      <c r="K83" s="10">
        <v>4</v>
      </c>
      <c r="L83" s="8">
        <f t="shared" si="10"/>
        <v>29</v>
      </c>
      <c r="M83" s="2">
        <v>5</v>
      </c>
      <c r="N83" s="2">
        <v>2</v>
      </c>
      <c r="O83" s="2">
        <v>1</v>
      </c>
      <c r="P83" s="2">
        <v>2</v>
      </c>
      <c r="Q83" s="2">
        <v>4</v>
      </c>
      <c r="R83" s="2">
        <v>5</v>
      </c>
      <c r="S83" s="2">
        <v>3</v>
      </c>
      <c r="T83" s="16">
        <v>2</v>
      </c>
      <c r="U83" s="16">
        <v>2</v>
      </c>
      <c r="V83" s="16">
        <v>5</v>
      </c>
      <c r="W83" s="16">
        <v>5</v>
      </c>
      <c r="X83" s="16">
        <v>4</v>
      </c>
      <c r="Y83" s="16">
        <v>1</v>
      </c>
      <c r="Z83" s="16">
        <v>1</v>
      </c>
      <c r="AA83" s="16">
        <v>2</v>
      </c>
      <c r="AB83" s="16">
        <v>1</v>
      </c>
      <c r="AC83" s="16">
        <v>5</v>
      </c>
      <c r="AD83" s="16">
        <v>3</v>
      </c>
      <c r="AE83" s="16">
        <v>2</v>
      </c>
      <c r="AF83" s="16">
        <v>1</v>
      </c>
      <c r="AG83" s="16">
        <v>2</v>
      </c>
      <c r="AH83" s="16">
        <v>5</v>
      </c>
      <c r="AI83" s="5">
        <v>5</v>
      </c>
      <c r="AJ83" s="5">
        <v>2</v>
      </c>
      <c r="AK83" s="5">
        <v>3</v>
      </c>
      <c r="AL83" s="5">
        <v>1</v>
      </c>
      <c r="AM83" s="5">
        <v>4</v>
      </c>
      <c r="AN83" s="7">
        <v>3</v>
      </c>
      <c r="AO83" s="7">
        <v>4</v>
      </c>
      <c r="AP83" s="7">
        <v>1</v>
      </c>
      <c r="AQ83" s="7">
        <v>2</v>
      </c>
      <c r="AR83" s="7">
        <v>3</v>
      </c>
      <c r="AS83" s="7">
        <v>1</v>
      </c>
      <c r="AT83" s="7">
        <v>2</v>
      </c>
      <c r="AU83" s="7">
        <v>1</v>
      </c>
      <c r="AV83" s="7">
        <v>3</v>
      </c>
      <c r="AW83" s="7">
        <v>5</v>
      </c>
      <c r="AX83" s="8">
        <f t="shared" si="11"/>
        <v>22</v>
      </c>
      <c r="AY83" s="8" t="str">
        <f t="shared" si="12"/>
        <v>LOW</v>
      </c>
      <c r="AZ83" s="8">
        <f t="shared" si="13"/>
        <v>41</v>
      </c>
      <c r="BA83" s="8" t="str">
        <f t="shared" si="14"/>
        <v>LOW</v>
      </c>
      <c r="BB83" s="8">
        <f t="shared" si="9"/>
        <v>40</v>
      </c>
      <c r="BC83" s="8" t="str">
        <f t="shared" si="18"/>
        <v>LOW</v>
      </c>
      <c r="BD83" s="8">
        <f t="shared" si="16"/>
        <v>103</v>
      </c>
      <c r="BE83" s="8" t="str">
        <f t="shared" si="17"/>
        <v>LOW</v>
      </c>
    </row>
    <row r="84" spans="1:57" x14ac:dyDescent="0.35">
      <c r="A84" s="9" t="s">
        <v>79</v>
      </c>
      <c r="B84" s="10">
        <v>2</v>
      </c>
      <c r="C84" s="10">
        <v>7</v>
      </c>
      <c r="D84" s="10">
        <v>2</v>
      </c>
      <c r="E84" s="10">
        <v>1</v>
      </c>
      <c r="F84" s="10">
        <v>0</v>
      </c>
      <c r="G84" s="10">
        <v>1</v>
      </c>
      <c r="H84" s="10">
        <v>3</v>
      </c>
      <c r="I84" s="10">
        <v>5</v>
      </c>
      <c r="J84" s="10">
        <v>1</v>
      </c>
      <c r="K84" s="10">
        <v>5</v>
      </c>
      <c r="L84" s="8">
        <f t="shared" si="10"/>
        <v>27</v>
      </c>
      <c r="M84" s="2">
        <v>5</v>
      </c>
      <c r="N84" s="2">
        <v>4</v>
      </c>
      <c r="O84" s="2">
        <v>3</v>
      </c>
      <c r="P84" s="2">
        <v>5</v>
      </c>
      <c r="Q84" s="2">
        <v>5</v>
      </c>
      <c r="R84" s="2">
        <v>3</v>
      </c>
      <c r="S84" s="2">
        <v>4</v>
      </c>
      <c r="T84" s="16">
        <v>1</v>
      </c>
      <c r="U84" s="16">
        <v>5</v>
      </c>
      <c r="V84" s="16">
        <v>2</v>
      </c>
      <c r="W84" s="16">
        <v>4</v>
      </c>
      <c r="X84" s="16">
        <v>5</v>
      </c>
      <c r="Y84" s="16">
        <v>4</v>
      </c>
      <c r="Z84" s="16">
        <v>4</v>
      </c>
      <c r="AA84" s="16">
        <v>1</v>
      </c>
      <c r="AB84" s="16">
        <v>1</v>
      </c>
      <c r="AC84" s="16">
        <v>2</v>
      </c>
      <c r="AD84" s="16">
        <v>4</v>
      </c>
      <c r="AE84" s="16">
        <v>1</v>
      </c>
      <c r="AF84" s="16">
        <v>5</v>
      </c>
      <c r="AG84" s="16">
        <v>5</v>
      </c>
      <c r="AH84" s="16">
        <v>4</v>
      </c>
      <c r="AI84" s="5">
        <v>1</v>
      </c>
      <c r="AJ84" s="5">
        <v>2</v>
      </c>
      <c r="AK84" s="5">
        <v>3</v>
      </c>
      <c r="AL84" s="5">
        <v>4</v>
      </c>
      <c r="AM84" s="5">
        <v>5</v>
      </c>
      <c r="AN84" s="7">
        <v>4</v>
      </c>
      <c r="AO84" s="7">
        <v>3</v>
      </c>
      <c r="AP84" s="7">
        <v>1</v>
      </c>
      <c r="AQ84" s="7">
        <v>2</v>
      </c>
      <c r="AR84" s="7">
        <v>3</v>
      </c>
      <c r="AS84" s="7">
        <v>4</v>
      </c>
      <c r="AT84" s="7">
        <v>5</v>
      </c>
      <c r="AU84" s="7">
        <v>3</v>
      </c>
      <c r="AV84" s="7">
        <v>5</v>
      </c>
      <c r="AW84" s="7">
        <v>5</v>
      </c>
      <c r="AX84" s="8">
        <f t="shared" si="11"/>
        <v>29</v>
      </c>
      <c r="AY84" s="8" t="str">
        <f t="shared" si="12"/>
        <v>HIGH</v>
      </c>
      <c r="AZ84" s="8">
        <f t="shared" si="13"/>
        <v>48</v>
      </c>
      <c r="BA84" s="8" t="str">
        <f t="shared" si="14"/>
        <v>HIGH</v>
      </c>
      <c r="BB84" s="8">
        <f t="shared" si="9"/>
        <v>50</v>
      </c>
      <c r="BC84" s="8" t="str">
        <f t="shared" si="18"/>
        <v>HIGH</v>
      </c>
      <c r="BD84" s="8">
        <f t="shared" si="16"/>
        <v>127</v>
      </c>
      <c r="BE84" s="8" t="str">
        <f t="shared" si="17"/>
        <v>HIGH</v>
      </c>
    </row>
    <row r="85" spans="1:57" x14ac:dyDescent="0.35">
      <c r="A85" s="9" t="s">
        <v>80</v>
      </c>
      <c r="B85" s="10">
        <v>4</v>
      </c>
      <c r="C85" s="10">
        <v>7</v>
      </c>
      <c r="D85" s="10">
        <v>4</v>
      </c>
      <c r="E85" s="10">
        <v>2</v>
      </c>
      <c r="F85" s="10">
        <v>2</v>
      </c>
      <c r="G85" s="10">
        <v>2</v>
      </c>
      <c r="H85" s="10">
        <v>4</v>
      </c>
      <c r="I85" s="10">
        <v>7</v>
      </c>
      <c r="J85" s="10">
        <v>1</v>
      </c>
      <c r="K85" s="10">
        <v>2</v>
      </c>
      <c r="L85" s="8">
        <f t="shared" si="10"/>
        <v>35</v>
      </c>
      <c r="M85" s="2">
        <v>4</v>
      </c>
      <c r="N85" s="2">
        <v>1</v>
      </c>
      <c r="O85" s="2">
        <v>2</v>
      </c>
      <c r="P85" s="2">
        <v>3</v>
      </c>
      <c r="Q85" s="2">
        <v>5</v>
      </c>
      <c r="R85" s="2">
        <v>4</v>
      </c>
      <c r="S85" s="2">
        <v>3</v>
      </c>
      <c r="T85" s="16">
        <v>2</v>
      </c>
      <c r="U85" s="16">
        <v>2</v>
      </c>
      <c r="V85" s="16">
        <v>4</v>
      </c>
      <c r="W85" s="16">
        <v>5</v>
      </c>
      <c r="X85" s="16">
        <v>4</v>
      </c>
      <c r="Y85" s="16">
        <v>5</v>
      </c>
      <c r="Z85" s="16">
        <v>2</v>
      </c>
      <c r="AA85" s="16">
        <v>2</v>
      </c>
      <c r="AB85" s="16">
        <v>1</v>
      </c>
      <c r="AC85" s="16">
        <v>1</v>
      </c>
      <c r="AD85" s="16">
        <v>4</v>
      </c>
      <c r="AE85" s="16">
        <v>2</v>
      </c>
      <c r="AF85" s="16">
        <v>3</v>
      </c>
      <c r="AG85" s="16">
        <v>4</v>
      </c>
      <c r="AH85" s="16">
        <v>5</v>
      </c>
      <c r="AI85" s="5">
        <v>2</v>
      </c>
      <c r="AJ85" s="5">
        <v>4</v>
      </c>
      <c r="AK85" s="5">
        <v>5</v>
      </c>
      <c r="AL85" s="5">
        <v>3</v>
      </c>
      <c r="AM85" s="5">
        <v>1</v>
      </c>
      <c r="AN85" s="7">
        <v>4</v>
      </c>
      <c r="AO85" s="7">
        <v>5</v>
      </c>
      <c r="AP85" s="7">
        <v>4</v>
      </c>
      <c r="AQ85" s="7">
        <v>3</v>
      </c>
      <c r="AR85" s="7">
        <v>4</v>
      </c>
      <c r="AS85" s="7">
        <v>4</v>
      </c>
      <c r="AT85" s="7">
        <v>5</v>
      </c>
      <c r="AU85" s="7">
        <v>3</v>
      </c>
      <c r="AV85" s="7">
        <v>5</v>
      </c>
      <c r="AW85" s="7">
        <v>5</v>
      </c>
      <c r="AX85" s="8">
        <f t="shared" si="11"/>
        <v>22</v>
      </c>
      <c r="AY85" s="8" t="str">
        <f t="shared" si="12"/>
        <v>LOW</v>
      </c>
      <c r="AZ85" s="8">
        <f t="shared" si="13"/>
        <v>46</v>
      </c>
      <c r="BA85" s="8" t="str">
        <f t="shared" si="14"/>
        <v>HIGH</v>
      </c>
      <c r="BB85" s="8">
        <f t="shared" si="9"/>
        <v>57</v>
      </c>
      <c r="BC85" s="8" t="str">
        <f t="shared" si="18"/>
        <v>HIGH</v>
      </c>
      <c r="BD85" s="8">
        <f t="shared" si="16"/>
        <v>125</v>
      </c>
      <c r="BE85" s="8" t="str">
        <f t="shared" si="17"/>
        <v>HIGH</v>
      </c>
    </row>
    <row r="86" spans="1:57" x14ac:dyDescent="0.35">
      <c r="A86" s="9" t="s">
        <v>81</v>
      </c>
      <c r="B86" s="10">
        <v>1</v>
      </c>
      <c r="C86" s="10">
        <v>6</v>
      </c>
      <c r="D86" s="10">
        <v>1</v>
      </c>
      <c r="E86" s="10">
        <v>1</v>
      </c>
      <c r="F86" s="10">
        <v>0</v>
      </c>
      <c r="G86" s="10">
        <v>2</v>
      </c>
      <c r="H86" s="10">
        <v>3</v>
      </c>
      <c r="I86" s="10">
        <v>4</v>
      </c>
      <c r="J86" s="10">
        <v>2</v>
      </c>
      <c r="K86" s="10">
        <v>3</v>
      </c>
      <c r="L86" s="8">
        <f t="shared" si="10"/>
        <v>23</v>
      </c>
      <c r="M86" s="2">
        <v>5</v>
      </c>
      <c r="N86" s="2">
        <v>4</v>
      </c>
      <c r="O86" s="2">
        <v>1</v>
      </c>
      <c r="P86" s="2">
        <v>2</v>
      </c>
      <c r="Q86" s="2">
        <v>1</v>
      </c>
      <c r="R86" s="2">
        <v>3</v>
      </c>
      <c r="S86" s="2">
        <v>5</v>
      </c>
      <c r="T86" s="16">
        <v>1</v>
      </c>
      <c r="U86" s="16">
        <v>1</v>
      </c>
      <c r="V86" s="16">
        <v>5</v>
      </c>
      <c r="W86" s="16">
        <v>5</v>
      </c>
      <c r="X86" s="16">
        <v>4</v>
      </c>
      <c r="Y86" s="16">
        <v>3</v>
      </c>
      <c r="Z86" s="16">
        <v>1</v>
      </c>
      <c r="AA86" s="16">
        <v>2</v>
      </c>
      <c r="AB86" s="16">
        <v>1</v>
      </c>
      <c r="AC86" s="16">
        <v>2</v>
      </c>
      <c r="AD86" s="16">
        <v>5</v>
      </c>
      <c r="AE86" s="16">
        <v>4</v>
      </c>
      <c r="AF86" s="16">
        <v>5</v>
      </c>
      <c r="AG86" s="16">
        <v>5</v>
      </c>
      <c r="AH86" s="16">
        <v>5</v>
      </c>
      <c r="AI86" s="5">
        <v>2</v>
      </c>
      <c r="AJ86" s="5">
        <v>1</v>
      </c>
      <c r="AK86" s="5">
        <v>4</v>
      </c>
      <c r="AL86" s="5">
        <v>5</v>
      </c>
      <c r="AM86" s="5">
        <v>3</v>
      </c>
      <c r="AN86" s="7">
        <v>3</v>
      </c>
      <c r="AO86" s="7">
        <v>5</v>
      </c>
      <c r="AP86" s="7">
        <v>5</v>
      </c>
      <c r="AQ86" s="7">
        <v>3</v>
      </c>
      <c r="AR86" s="7">
        <v>4</v>
      </c>
      <c r="AS86" s="7">
        <v>5</v>
      </c>
      <c r="AT86" s="7">
        <v>5</v>
      </c>
      <c r="AU86" s="7">
        <v>3</v>
      </c>
      <c r="AV86" s="7">
        <v>5</v>
      </c>
      <c r="AW86" s="7">
        <v>5</v>
      </c>
      <c r="AX86" s="8">
        <f t="shared" si="11"/>
        <v>21</v>
      </c>
      <c r="AY86" s="8" t="str">
        <f t="shared" si="12"/>
        <v>LOW</v>
      </c>
      <c r="AZ86" s="8">
        <f t="shared" si="13"/>
        <v>49</v>
      </c>
      <c r="BA86" s="8" t="str">
        <f t="shared" si="14"/>
        <v>HIGH</v>
      </c>
      <c r="BB86" s="8">
        <f t="shared" si="9"/>
        <v>58</v>
      </c>
      <c r="BC86" s="8" t="str">
        <f t="shared" si="18"/>
        <v>HIGH</v>
      </c>
      <c r="BD86" s="8">
        <f t="shared" si="16"/>
        <v>128</v>
      </c>
      <c r="BE86" s="8" t="str">
        <f t="shared" si="17"/>
        <v>HIGH</v>
      </c>
    </row>
    <row r="87" spans="1:57" x14ac:dyDescent="0.35">
      <c r="A87" s="9" t="s">
        <v>82</v>
      </c>
      <c r="B87" s="10">
        <v>1</v>
      </c>
      <c r="C87" s="10">
        <v>4</v>
      </c>
      <c r="D87" s="10">
        <v>1</v>
      </c>
      <c r="E87" s="10">
        <v>1</v>
      </c>
      <c r="F87" s="10">
        <v>0</v>
      </c>
      <c r="G87" s="10">
        <v>2</v>
      </c>
      <c r="H87" s="10">
        <v>3</v>
      </c>
      <c r="I87" s="10">
        <v>4</v>
      </c>
      <c r="J87" s="10">
        <v>2</v>
      </c>
      <c r="K87" s="10">
        <v>3</v>
      </c>
      <c r="L87" s="8">
        <f t="shared" si="10"/>
        <v>21</v>
      </c>
      <c r="M87" s="2">
        <v>2</v>
      </c>
      <c r="N87" s="2">
        <v>4</v>
      </c>
      <c r="O87" s="2">
        <v>5</v>
      </c>
      <c r="P87" s="2">
        <v>5</v>
      </c>
      <c r="Q87" s="2">
        <v>4</v>
      </c>
      <c r="R87" s="2">
        <v>2</v>
      </c>
      <c r="S87" s="2">
        <v>5</v>
      </c>
      <c r="T87" s="16">
        <v>1</v>
      </c>
      <c r="U87" s="16">
        <v>1</v>
      </c>
      <c r="V87" s="16">
        <v>4</v>
      </c>
      <c r="W87" s="16">
        <v>1</v>
      </c>
      <c r="X87" s="16">
        <v>4</v>
      </c>
      <c r="Y87" s="16">
        <v>4</v>
      </c>
      <c r="Z87" s="16">
        <v>1</v>
      </c>
      <c r="AA87" s="16">
        <v>1</v>
      </c>
      <c r="AB87" s="16">
        <v>2</v>
      </c>
      <c r="AC87" s="16">
        <v>3</v>
      </c>
      <c r="AD87" s="16">
        <v>4</v>
      </c>
      <c r="AE87" s="16">
        <v>2</v>
      </c>
      <c r="AF87" s="16">
        <v>5</v>
      </c>
      <c r="AG87" s="16">
        <v>5</v>
      </c>
      <c r="AH87" s="16">
        <v>5</v>
      </c>
      <c r="AI87" s="5">
        <v>2</v>
      </c>
      <c r="AJ87" s="5">
        <v>3</v>
      </c>
      <c r="AK87" s="5">
        <v>1</v>
      </c>
      <c r="AL87" s="5">
        <v>5</v>
      </c>
      <c r="AM87" s="5">
        <v>4</v>
      </c>
      <c r="AN87" s="7">
        <v>4</v>
      </c>
      <c r="AO87" s="7">
        <v>3</v>
      </c>
      <c r="AP87" s="7">
        <v>4</v>
      </c>
      <c r="AQ87" s="7">
        <v>5</v>
      </c>
      <c r="AR87" s="7">
        <v>5</v>
      </c>
      <c r="AS87" s="7">
        <v>4</v>
      </c>
      <c r="AT87" s="7">
        <v>3</v>
      </c>
      <c r="AU87" s="7">
        <v>5</v>
      </c>
      <c r="AV87" s="7">
        <v>5</v>
      </c>
      <c r="AW87" s="7">
        <v>5</v>
      </c>
      <c r="AX87" s="8">
        <f t="shared" si="11"/>
        <v>27</v>
      </c>
      <c r="AY87" s="8" t="str">
        <f t="shared" si="12"/>
        <v>HIGH</v>
      </c>
      <c r="AZ87" s="8">
        <f t="shared" si="13"/>
        <v>43</v>
      </c>
      <c r="BA87" s="8" t="str">
        <f t="shared" si="14"/>
        <v>LOW</v>
      </c>
      <c r="BB87" s="8">
        <f t="shared" si="9"/>
        <v>58</v>
      </c>
      <c r="BC87" s="8" t="str">
        <f t="shared" si="18"/>
        <v>HIGH</v>
      </c>
      <c r="BD87" s="8">
        <f t="shared" si="16"/>
        <v>128</v>
      </c>
      <c r="BE87" s="8" t="str">
        <f t="shared" si="17"/>
        <v>HIGH</v>
      </c>
    </row>
    <row r="88" spans="1:57" x14ac:dyDescent="0.35">
      <c r="A88" s="9" t="s">
        <v>83</v>
      </c>
      <c r="B88" s="10">
        <v>3</v>
      </c>
      <c r="C88" s="10">
        <v>7</v>
      </c>
      <c r="D88" s="10">
        <v>2</v>
      </c>
      <c r="E88" s="10">
        <v>2</v>
      </c>
      <c r="F88" s="10">
        <v>2</v>
      </c>
      <c r="G88" s="10">
        <v>2</v>
      </c>
      <c r="H88" s="10">
        <v>4</v>
      </c>
      <c r="I88" s="10">
        <v>6</v>
      </c>
      <c r="J88" s="10">
        <v>2</v>
      </c>
      <c r="K88" s="10">
        <v>4</v>
      </c>
      <c r="L88" s="8">
        <f t="shared" si="10"/>
        <v>34</v>
      </c>
      <c r="M88" s="2">
        <v>5</v>
      </c>
      <c r="N88" s="2">
        <v>5</v>
      </c>
      <c r="O88" s="2">
        <v>5</v>
      </c>
      <c r="P88" s="2">
        <v>2</v>
      </c>
      <c r="Q88" s="2">
        <v>4</v>
      </c>
      <c r="R88" s="2">
        <v>3</v>
      </c>
      <c r="S88" s="2">
        <v>5</v>
      </c>
      <c r="T88" s="16">
        <v>1</v>
      </c>
      <c r="U88" s="16">
        <v>1</v>
      </c>
      <c r="V88" s="16">
        <v>5</v>
      </c>
      <c r="W88" s="16">
        <v>3</v>
      </c>
      <c r="X88" s="16">
        <v>4</v>
      </c>
      <c r="Y88" s="16">
        <v>5</v>
      </c>
      <c r="Z88" s="16">
        <v>1</v>
      </c>
      <c r="AA88" s="16">
        <v>2</v>
      </c>
      <c r="AB88" s="16">
        <v>3</v>
      </c>
      <c r="AC88" s="16">
        <v>1</v>
      </c>
      <c r="AD88" s="16">
        <v>5</v>
      </c>
      <c r="AE88" s="16">
        <v>5</v>
      </c>
      <c r="AF88" s="16">
        <v>3</v>
      </c>
      <c r="AG88" s="16">
        <v>4</v>
      </c>
      <c r="AH88" s="16">
        <v>5</v>
      </c>
      <c r="AI88" s="5">
        <v>1</v>
      </c>
      <c r="AJ88" s="5">
        <v>2</v>
      </c>
      <c r="AK88" s="5">
        <v>5</v>
      </c>
      <c r="AL88" s="5">
        <v>3</v>
      </c>
      <c r="AM88" s="5">
        <v>4</v>
      </c>
      <c r="AN88" s="7">
        <v>1</v>
      </c>
      <c r="AO88" s="7">
        <v>5</v>
      </c>
      <c r="AP88" s="7">
        <v>2</v>
      </c>
      <c r="AQ88" s="7">
        <v>3</v>
      </c>
      <c r="AR88" s="7">
        <v>4</v>
      </c>
      <c r="AS88" s="7">
        <v>3</v>
      </c>
      <c r="AT88" s="7">
        <v>5</v>
      </c>
      <c r="AU88" s="7">
        <v>1</v>
      </c>
      <c r="AV88" s="7">
        <v>5</v>
      </c>
      <c r="AW88" s="7">
        <v>3</v>
      </c>
      <c r="AX88" s="8">
        <f t="shared" si="11"/>
        <v>29</v>
      </c>
      <c r="AY88" s="8" t="str">
        <f t="shared" si="12"/>
        <v>HIGH</v>
      </c>
      <c r="AZ88" s="8">
        <f t="shared" si="13"/>
        <v>48</v>
      </c>
      <c r="BA88" s="8" t="str">
        <f t="shared" si="14"/>
        <v>HIGH</v>
      </c>
      <c r="BB88" s="8">
        <f t="shared" si="9"/>
        <v>47</v>
      </c>
      <c r="BC88" s="8" t="str">
        <f t="shared" si="18"/>
        <v>LOW</v>
      </c>
      <c r="BD88" s="8">
        <f t="shared" si="16"/>
        <v>124</v>
      </c>
      <c r="BE88" s="8" t="str">
        <f t="shared" si="17"/>
        <v>HIGH</v>
      </c>
    </row>
    <row r="89" spans="1:57" x14ac:dyDescent="0.35">
      <c r="A89" s="9" t="s">
        <v>84</v>
      </c>
      <c r="B89" s="10">
        <v>2</v>
      </c>
      <c r="C89" s="10">
        <v>2</v>
      </c>
      <c r="D89" s="10">
        <v>2</v>
      </c>
      <c r="E89" s="10">
        <v>2</v>
      </c>
      <c r="F89" s="10">
        <v>1</v>
      </c>
      <c r="G89" s="10">
        <v>2</v>
      </c>
      <c r="H89" s="10">
        <v>2</v>
      </c>
      <c r="I89" s="10">
        <v>5</v>
      </c>
      <c r="J89" s="10">
        <v>2</v>
      </c>
      <c r="K89" s="10">
        <v>1</v>
      </c>
      <c r="L89" s="8">
        <f t="shared" si="10"/>
        <v>21</v>
      </c>
      <c r="M89" s="2">
        <v>4</v>
      </c>
      <c r="N89" s="2">
        <v>5</v>
      </c>
      <c r="O89" s="2">
        <v>2</v>
      </c>
      <c r="P89" s="2">
        <v>1</v>
      </c>
      <c r="Q89" s="2">
        <v>4</v>
      </c>
      <c r="R89" s="2">
        <v>4</v>
      </c>
      <c r="S89" s="2">
        <v>5</v>
      </c>
      <c r="T89" s="16">
        <v>2</v>
      </c>
      <c r="U89" s="16">
        <v>2</v>
      </c>
      <c r="V89" s="16">
        <v>4</v>
      </c>
      <c r="W89" s="16">
        <v>3</v>
      </c>
      <c r="X89" s="16">
        <v>5</v>
      </c>
      <c r="Y89" s="16">
        <v>4</v>
      </c>
      <c r="Z89" s="16">
        <v>1</v>
      </c>
      <c r="AA89" s="16">
        <v>2</v>
      </c>
      <c r="AB89" s="16">
        <v>1</v>
      </c>
      <c r="AC89" s="16">
        <v>4</v>
      </c>
      <c r="AD89" s="16">
        <v>5</v>
      </c>
      <c r="AE89" s="16">
        <v>2</v>
      </c>
      <c r="AF89" s="16">
        <v>3</v>
      </c>
      <c r="AG89" s="16">
        <v>4</v>
      </c>
      <c r="AH89" s="16">
        <v>5</v>
      </c>
      <c r="AI89" s="5">
        <v>1</v>
      </c>
      <c r="AJ89" s="5">
        <v>3</v>
      </c>
      <c r="AK89" s="5">
        <v>4</v>
      </c>
      <c r="AL89" s="5">
        <v>2</v>
      </c>
      <c r="AM89" s="5">
        <v>5</v>
      </c>
      <c r="AN89" s="7">
        <v>2</v>
      </c>
      <c r="AO89" s="7">
        <v>4</v>
      </c>
      <c r="AP89" s="7">
        <v>3</v>
      </c>
      <c r="AQ89" s="7">
        <v>5</v>
      </c>
      <c r="AR89" s="7">
        <v>5</v>
      </c>
      <c r="AS89" s="7">
        <v>4</v>
      </c>
      <c r="AT89" s="7">
        <v>5</v>
      </c>
      <c r="AU89" s="7">
        <v>1</v>
      </c>
      <c r="AV89" s="7">
        <v>2</v>
      </c>
      <c r="AW89" s="7">
        <v>4</v>
      </c>
      <c r="AX89" s="8">
        <f t="shared" si="11"/>
        <v>25</v>
      </c>
      <c r="AY89" s="8" t="str">
        <f t="shared" si="12"/>
        <v>LOW</v>
      </c>
      <c r="AZ89" s="8">
        <f t="shared" si="13"/>
        <v>47</v>
      </c>
      <c r="BA89" s="8" t="str">
        <f t="shared" si="14"/>
        <v>HIGH</v>
      </c>
      <c r="BB89" s="8">
        <f t="shared" si="9"/>
        <v>50</v>
      </c>
      <c r="BC89" s="8" t="str">
        <f>IF(BB89&gt;=50,"HIGH","LOW")</f>
        <v>HIGH</v>
      </c>
      <c r="BD89" s="8">
        <f t="shared" si="16"/>
        <v>122</v>
      </c>
      <c r="BE89" s="8" t="str">
        <f t="shared" si="17"/>
        <v>HIGH</v>
      </c>
    </row>
    <row r="90" spans="1:57" x14ac:dyDescent="0.35">
      <c r="A90" s="9" t="s">
        <v>85</v>
      </c>
      <c r="B90" s="10">
        <v>3</v>
      </c>
      <c r="C90" s="10">
        <v>7</v>
      </c>
      <c r="D90" s="10">
        <v>4</v>
      </c>
      <c r="E90" s="10">
        <v>2</v>
      </c>
      <c r="F90" s="10">
        <v>3</v>
      </c>
      <c r="G90" s="10">
        <v>2</v>
      </c>
      <c r="H90" s="10">
        <v>4</v>
      </c>
      <c r="I90" s="10">
        <v>7</v>
      </c>
      <c r="J90" s="10">
        <v>1</v>
      </c>
      <c r="K90" s="10">
        <v>3</v>
      </c>
      <c r="L90" s="8">
        <f t="shared" si="10"/>
        <v>36</v>
      </c>
      <c r="M90" s="2">
        <v>5</v>
      </c>
      <c r="N90" s="2">
        <v>5</v>
      </c>
      <c r="O90" s="2">
        <v>1</v>
      </c>
      <c r="P90" s="2">
        <v>3</v>
      </c>
      <c r="Q90" s="2">
        <v>2</v>
      </c>
      <c r="R90" s="2">
        <v>5</v>
      </c>
      <c r="S90" s="2">
        <v>4</v>
      </c>
      <c r="T90" s="16">
        <v>2</v>
      </c>
      <c r="U90" s="16">
        <v>4</v>
      </c>
      <c r="V90" s="16">
        <v>2</v>
      </c>
      <c r="W90" s="16">
        <v>4</v>
      </c>
      <c r="X90" s="16">
        <v>5</v>
      </c>
      <c r="Y90" s="16">
        <v>4</v>
      </c>
      <c r="Z90" s="16">
        <v>1</v>
      </c>
      <c r="AA90" s="16">
        <v>2</v>
      </c>
      <c r="AB90" s="16">
        <v>2</v>
      </c>
      <c r="AC90" s="16">
        <v>2</v>
      </c>
      <c r="AD90" s="16">
        <v>5</v>
      </c>
      <c r="AE90" s="16">
        <v>3</v>
      </c>
      <c r="AF90" s="16">
        <v>1</v>
      </c>
      <c r="AG90" s="16">
        <v>3</v>
      </c>
      <c r="AH90" s="16">
        <v>5</v>
      </c>
      <c r="AI90" s="5">
        <v>3</v>
      </c>
      <c r="AJ90" s="5">
        <v>2</v>
      </c>
      <c r="AK90" s="5">
        <v>4</v>
      </c>
      <c r="AL90" s="5">
        <v>1</v>
      </c>
      <c r="AM90" s="5">
        <v>5</v>
      </c>
      <c r="AN90" s="7">
        <v>4</v>
      </c>
      <c r="AO90" s="7">
        <v>5</v>
      </c>
      <c r="AP90" s="7">
        <v>5</v>
      </c>
      <c r="AQ90" s="7">
        <v>3</v>
      </c>
      <c r="AR90" s="7">
        <v>4</v>
      </c>
      <c r="AS90" s="7">
        <v>4</v>
      </c>
      <c r="AT90" s="7">
        <v>5</v>
      </c>
      <c r="AU90" s="7">
        <v>2</v>
      </c>
      <c r="AV90" s="7">
        <v>3</v>
      </c>
      <c r="AW90" s="7">
        <v>5</v>
      </c>
      <c r="AX90" s="8">
        <f t="shared" si="11"/>
        <v>25</v>
      </c>
      <c r="AY90" s="8" t="str">
        <f t="shared" si="12"/>
        <v>LOW</v>
      </c>
      <c r="AZ90" s="8">
        <f t="shared" si="13"/>
        <v>45</v>
      </c>
      <c r="BA90" s="8" t="str">
        <f t="shared" si="14"/>
        <v>HIGH</v>
      </c>
      <c r="BB90" s="8">
        <f t="shared" si="9"/>
        <v>55</v>
      </c>
      <c r="BC90" s="8" t="str">
        <f t="shared" ref="BC90:BC105" si="19">IF(BB90&gt;=50,"HIGH","LOW")</f>
        <v>HIGH</v>
      </c>
      <c r="BD90" s="8">
        <f t="shared" si="16"/>
        <v>125</v>
      </c>
      <c r="BE90" s="8" t="str">
        <f t="shared" si="17"/>
        <v>HIGH</v>
      </c>
    </row>
    <row r="91" spans="1:57" x14ac:dyDescent="0.35">
      <c r="A91" s="9" t="s">
        <v>86</v>
      </c>
      <c r="B91" s="10">
        <v>4</v>
      </c>
      <c r="C91" s="10">
        <v>7</v>
      </c>
      <c r="D91" s="10">
        <v>4</v>
      </c>
      <c r="E91" s="10">
        <v>2</v>
      </c>
      <c r="F91" s="10">
        <v>2</v>
      </c>
      <c r="G91" s="10">
        <v>2</v>
      </c>
      <c r="H91" s="10">
        <v>5</v>
      </c>
      <c r="I91" s="10">
        <v>7</v>
      </c>
      <c r="J91" s="10">
        <v>2</v>
      </c>
      <c r="K91" s="10">
        <v>3</v>
      </c>
      <c r="L91" s="8">
        <f t="shared" si="10"/>
        <v>38</v>
      </c>
      <c r="M91" s="2">
        <v>4</v>
      </c>
      <c r="N91" s="2">
        <v>2</v>
      </c>
      <c r="O91" s="2">
        <v>2</v>
      </c>
      <c r="P91" s="2">
        <v>4</v>
      </c>
      <c r="Q91" s="2">
        <v>5</v>
      </c>
      <c r="R91" s="2">
        <v>1</v>
      </c>
      <c r="S91" s="2">
        <v>5</v>
      </c>
      <c r="T91" s="16">
        <v>1</v>
      </c>
      <c r="U91" s="16">
        <v>2</v>
      </c>
      <c r="V91" s="16">
        <v>5</v>
      </c>
      <c r="W91" s="16">
        <v>5</v>
      </c>
      <c r="X91" s="16">
        <v>4</v>
      </c>
      <c r="Y91" s="16">
        <v>5</v>
      </c>
      <c r="Z91" s="16">
        <v>1</v>
      </c>
      <c r="AA91" s="16">
        <v>1</v>
      </c>
      <c r="AB91" s="16">
        <v>1</v>
      </c>
      <c r="AC91" s="16">
        <v>1</v>
      </c>
      <c r="AD91" s="16">
        <v>5</v>
      </c>
      <c r="AE91" s="16">
        <v>5</v>
      </c>
      <c r="AF91" s="16">
        <v>3</v>
      </c>
      <c r="AG91" s="16">
        <v>4</v>
      </c>
      <c r="AH91" s="16">
        <v>5</v>
      </c>
      <c r="AI91" s="5">
        <v>3</v>
      </c>
      <c r="AJ91" s="5">
        <v>1</v>
      </c>
      <c r="AK91" s="5">
        <v>5</v>
      </c>
      <c r="AL91" s="5">
        <v>2</v>
      </c>
      <c r="AM91" s="5">
        <v>4</v>
      </c>
      <c r="AN91" s="7">
        <v>4</v>
      </c>
      <c r="AO91" s="7">
        <v>5</v>
      </c>
      <c r="AP91" s="7">
        <v>4</v>
      </c>
      <c r="AQ91" s="7">
        <v>3</v>
      </c>
      <c r="AR91" s="7">
        <v>5</v>
      </c>
      <c r="AS91" s="7">
        <v>5</v>
      </c>
      <c r="AT91" s="7">
        <v>5</v>
      </c>
      <c r="AU91" s="7">
        <v>3</v>
      </c>
      <c r="AV91" s="7">
        <v>5</v>
      </c>
      <c r="AW91" s="7">
        <v>5</v>
      </c>
      <c r="AX91" s="8">
        <f t="shared" si="11"/>
        <v>23</v>
      </c>
      <c r="AY91" s="8" t="str">
        <f t="shared" si="12"/>
        <v>LOW</v>
      </c>
      <c r="AZ91" s="8">
        <f t="shared" si="13"/>
        <v>48</v>
      </c>
      <c r="BA91" s="8" t="str">
        <f t="shared" si="14"/>
        <v>HIGH</v>
      </c>
      <c r="BB91" s="8">
        <f t="shared" si="9"/>
        <v>59</v>
      </c>
      <c r="BC91" s="8" t="str">
        <f t="shared" si="19"/>
        <v>HIGH</v>
      </c>
      <c r="BD91" s="8">
        <f t="shared" si="16"/>
        <v>130</v>
      </c>
      <c r="BE91" s="8" t="str">
        <f t="shared" si="17"/>
        <v>HIGH</v>
      </c>
    </row>
    <row r="92" spans="1:57" x14ac:dyDescent="0.35">
      <c r="A92" s="9" t="s">
        <v>87</v>
      </c>
      <c r="B92" s="10">
        <v>3</v>
      </c>
      <c r="C92" s="10">
        <v>6</v>
      </c>
      <c r="D92" s="10">
        <v>1</v>
      </c>
      <c r="E92" s="10">
        <v>2</v>
      </c>
      <c r="F92" s="10">
        <v>1</v>
      </c>
      <c r="G92" s="10">
        <v>2</v>
      </c>
      <c r="H92" s="10">
        <v>3</v>
      </c>
      <c r="I92" s="10">
        <v>4</v>
      </c>
      <c r="J92" s="10">
        <v>2</v>
      </c>
      <c r="K92" s="10">
        <v>1</v>
      </c>
      <c r="L92" s="8">
        <f t="shared" si="10"/>
        <v>25</v>
      </c>
      <c r="M92" s="2">
        <v>4</v>
      </c>
      <c r="N92" s="2">
        <v>5</v>
      </c>
      <c r="O92" s="2">
        <v>4</v>
      </c>
      <c r="P92" s="2">
        <v>5</v>
      </c>
      <c r="Q92" s="2">
        <v>5</v>
      </c>
      <c r="R92" s="2">
        <v>4</v>
      </c>
      <c r="S92" s="2">
        <v>4</v>
      </c>
      <c r="T92" s="16">
        <v>2</v>
      </c>
      <c r="U92" s="16">
        <v>4</v>
      </c>
      <c r="V92" s="16">
        <v>3</v>
      </c>
      <c r="W92" s="16">
        <v>2</v>
      </c>
      <c r="X92" s="16">
        <v>4</v>
      </c>
      <c r="Y92" s="16">
        <v>4</v>
      </c>
      <c r="Z92" s="16">
        <v>1</v>
      </c>
      <c r="AA92" s="16">
        <v>2</v>
      </c>
      <c r="AB92" s="16">
        <v>2</v>
      </c>
      <c r="AC92" s="16">
        <v>2</v>
      </c>
      <c r="AD92" s="16">
        <v>4</v>
      </c>
      <c r="AE92" s="16">
        <v>4</v>
      </c>
      <c r="AF92" s="16">
        <v>4</v>
      </c>
      <c r="AG92" s="16">
        <v>4</v>
      </c>
      <c r="AH92" s="16">
        <v>4</v>
      </c>
      <c r="AI92" s="5">
        <v>4</v>
      </c>
      <c r="AJ92" s="5">
        <v>2</v>
      </c>
      <c r="AK92" s="5">
        <v>3</v>
      </c>
      <c r="AL92" s="5">
        <v>1</v>
      </c>
      <c r="AM92" s="5">
        <v>5</v>
      </c>
      <c r="AN92" s="7">
        <v>4</v>
      </c>
      <c r="AO92" s="7">
        <v>4</v>
      </c>
      <c r="AP92" s="7">
        <v>5</v>
      </c>
      <c r="AQ92" s="7">
        <v>4</v>
      </c>
      <c r="AR92" s="7">
        <v>4</v>
      </c>
      <c r="AS92" s="7">
        <v>4</v>
      </c>
      <c r="AT92" s="7">
        <v>4</v>
      </c>
      <c r="AU92" s="7">
        <v>4</v>
      </c>
      <c r="AV92" s="7">
        <v>4</v>
      </c>
      <c r="AW92" s="7">
        <v>5</v>
      </c>
      <c r="AX92" s="8">
        <f t="shared" si="11"/>
        <v>31</v>
      </c>
      <c r="AY92" s="8" t="str">
        <f t="shared" si="12"/>
        <v>HIGH</v>
      </c>
      <c r="AZ92" s="8">
        <f t="shared" si="13"/>
        <v>46</v>
      </c>
      <c r="BA92" s="8" t="str">
        <f t="shared" si="14"/>
        <v>HIGH</v>
      </c>
      <c r="BB92" s="8">
        <f t="shared" si="9"/>
        <v>57</v>
      </c>
      <c r="BC92" s="8" t="str">
        <f t="shared" si="19"/>
        <v>HIGH</v>
      </c>
      <c r="BD92" s="8">
        <f t="shared" si="16"/>
        <v>134</v>
      </c>
      <c r="BE92" s="8" t="str">
        <f t="shared" si="17"/>
        <v>HIGH</v>
      </c>
    </row>
    <row r="93" spans="1:57" x14ac:dyDescent="0.35">
      <c r="A93" s="9" t="s">
        <v>88</v>
      </c>
      <c r="B93" s="10">
        <v>2</v>
      </c>
      <c r="C93" s="10">
        <v>3</v>
      </c>
      <c r="D93" s="10">
        <v>1</v>
      </c>
      <c r="E93" s="10">
        <v>2</v>
      </c>
      <c r="F93" s="10">
        <v>1</v>
      </c>
      <c r="G93" s="10">
        <v>2</v>
      </c>
      <c r="H93" s="10">
        <v>4</v>
      </c>
      <c r="I93" s="10">
        <v>5</v>
      </c>
      <c r="J93" s="10">
        <v>1</v>
      </c>
      <c r="K93" s="10">
        <v>4</v>
      </c>
      <c r="L93" s="8">
        <f t="shared" si="10"/>
        <v>25</v>
      </c>
      <c r="M93" s="2">
        <v>5</v>
      </c>
      <c r="N93" s="2">
        <v>5</v>
      </c>
      <c r="O93" s="2">
        <v>4</v>
      </c>
      <c r="P93" s="2">
        <v>3</v>
      </c>
      <c r="Q93" s="2">
        <v>5</v>
      </c>
      <c r="R93" s="2">
        <v>5</v>
      </c>
      <c r="S93" s="2">
        <v>5</v>
      </c>
      <c r="T93" s="16">
        <v>2</v>
      </c>
      <c r="U93" s="16">
        <v>3</v>
      </c>
      <c r="V93" s="16">
        <v>3</v>
      </c>
      <c r="W93" s="16">
        <v>5</v>
      </c>
      <c r="X93" s="16">
        <v>4</v>
      </c>
      <c r="Y93" s="16">
        <v>5</v>
      </c>
      <c r="Z93" s="16">
        <v>1</v>
      </c>
      <c r="AA93" s="16">
        <v>1</v>
      </c>
      <c r="AB93" s="16">
        <v>1</v>
      </c>
      <c r="AC93" s="16">
        <v>1</v>
      </c>
      <c r="AD93" s="16">
        <v>5</v>
      </c>
      <c r="AE93" s="16">
        <v>3</v>
      </c>
      <c r="AF93" s="16">
        <v>2</v>
      </c>
      <c r="AG93" s="16">
        <v>5</v>
      </c>
      <c r="AH93" s="16">
        <v>5</v>
      </c>
      <c r="AI93" s="5">
        <v>1</v>
      </c>
      <c r="AJ93" s="5">
        <v>2</v>
      </c>
      <c r="AK93" s="5">
        <v>5</v>
      </c>
      <c r="AL93" s="5">
        <v>3</v>
      </c>
      <c r="AM93" s="5">
        <v>4</v>
      </c>
      <c r="AN93" s="7">
        <v>5</v>
      </c>
      <c r="AO93" s="7">
        <v>4</v>
      </c>
      <c r="AP93" s="7">
        <v>4</v>
      </c>
      <c r="AQ93" s="7">
        <v>4</v>
      </c>
      <c r="AR93" s="7">
        <v>5</v>
      </c>
      <c r="AS93" s="7">
        <v>5</v>
      </c>
      <c r="AT93" s="7">
        <v>5</v>
      </c>
      <c r="AU93" s="7">
        <v>3</v>
      </c>
      <c r="AV93" s="7">
        <v>4</v>
      </c>
      <c r="AW93" s="7">
        <v>5</v>
      </c>
      <c r="AX93" s="8">
        <f t="shared" si="11"/>
        <v>32</v>
      </c>
      <c r="AY93" s="8" t="str">
        <f t="shared" si="12"/>
        <v>HIGH</v>
      </c>
      <c r="AZ93" s="8">
        <f t="shared" si="13"/>
        <v>46</v>
      </c>
      <c r="BA93" s="8" t="str">
        <f t="shared" si="14"/>
        <v>HIGH</v>
      </c>
      <c r="BB93" s="8">
        <f t="shared" si="9"/>
        <v>59</v>
      </c>
      <c r="BC93" s="8" t="str">
        <f t="shared" si="19"/>
        <v>HIGH</v>
      </c>
      <c r="BD93" s="8">
        <f t="shared" si="16"/>
        <v>137</v>
      </c>
      <c r="BE93" s="8" t="str">
        <f t="shared" si="17"/>
        <v>HIGH</v>
      </c>
    </row>
    <row r="94" spans="1:57" x14ac:dyDescent="0.35">
      <c r="A94" s="9" t="s">
        <v>89</v>
      </c>
      <c r="B94" s="10">
        <v>2</v>
      </c>
      <c r="C94" s="10">
        <v>1</v>
      </c>
      <c r="D94" s="10">
        <v>2</v>
      </c>
      <c r="E94" s="10">
        <v>2</v>
      </c>
      <c r="F94" s="10">
        <v>1</v>
      </c>
      <c r="G94" s="10">
        <v>1</v>
      </c>
      <c r="H94" s="10">
        <v>1</v>
      </c>
      <c r="I94" s="10">
        <v>5</v>
      </c>
      <c r="J94" s="10">
        <v>2</v>
      </c>
      <c r="K94" s="10">
        <v>4</v>
      </c>
      <c r="L94" s="8">
        <f t="shared" si="10"/>
        <v>21</v>
      </c>
      <c r="M94" s="2">
        <v>5</v>
      </c>
      <c r="N94" s="2">
        <v>5</v>
      </c>
      <c r="O94" s="2">
        <v>5</v>
      </c>
      <c r="P94" s="2">
        <v>5</v>
      </c>
      <c r="Q94" s="2">
        <v>5</v>
      </c>
      <c r="R94" s="2">
        <v>5</v>
      </c>
      <c r="S94" s="2">
        <v>4</v>
      </c>
      <c r="T94" s="16">
        <v>2</v>
      </c>
      <c r="U94" s="16">
        <v>5</v>
      </c>
      <c r="V94" s="16">
        <v>5</v>
      </c>
      <c r="W94" s="16">
        <v>5</v>
      </c>
      <c r="X94" s="16">
        <v>5</v>
      </c>
      <c r="Y94" s="16">
        <v>5</v>
      </c>
      <c r="Z94" s="16">
        <v>1</v>
      </c>
      <c r="AA94" s="16">
        <v>1</v>
      </c>
      <c r="AB94" s="16">
        <v>3</v>
      </c>
      <c r="AC94" s="16">
        <v>2</v>
      </c>
      <c r="AD94" s="16">
        <v>5</v>
      </c>
      <c r="AE94" s="16">
        <v>3</v>
      </c>
      <c r="AF94" s="16">
        <v>2</v>
      </c>
      <c r="AG94" s="16">
        <v>4</v>
      </c>
      <c r="AH94" s="16">
        <v>5</v>
      </c>
      <c r="AI94" s="5">
        <v>2</v>
      </c>
      <c r="AJ94" s="5">
        <v>1</v>
      </c>
      <c r="AK94" s="5">
        <v>5</v>
      </c>
      <c r="AL94" s="5">
        <v>1</v>
      </c>
      <c r="AM94" s="5">
        <v>3</v>
      </c>
      <c r="AN94" s="7">
        <v>4</v>
      </c>
      <c r="AO94" s="7">
        <v>5</v>
      </c>
      <c r="AP94" s="7">
        <v>5</v>
      </c>
      <c r="AQ94" s="7">
        <v>5</v>
      </c>
      <c r="AR94" s="7">
        <v>5</v>
      </c>
      <c r="AS94" s="7">
        <v>5</v>
      </c>
      <c r="AT94" s="7">
        <v>5</v>
      </c>
      <c r="AU94" s="7">
        <v>5</v>
      </c>
      <c r="AV94" s="7">
        <v>5</v>
      </c>
      <c r="AW94" s="7">
        <v>5</v>
      </c>
      <c r="AX94" s="8">
        <f t="shared" si="11"/>
        <v>34</v>
      </c>
      <c r="AY94" s="8" t="str">
        <f t="shared" si="12"/>
        <v>HIGH</v>
      </c>
      <c r="AZ94" s="8">
        <f t="shared" si="13"/>
        <v>53</v>
      </c>
      <c r="BA94" s="8" t="str">
        <f t="shared" si="14"/>
        <v>HIGH</v>
      </c>
      <c r="BB94" s="8">
        <f t="shared" si="9"/>
        <v>61</v>
      </c>
      <c r="BC94" s="8" t="str">
        <f t="shared" si="19"/>
        <v>HIGH</v>
      </c>
      <c r="BD94" s="8">
        <f t="shared" si="16"/>
        <v>148</v>
      </c>
      <c r="BE94" s="8" t="str">
        <f t="shared" si="17"/>
        <v>HIGH</v>
      </c>
    </row>
    <row r="95" spans="1:57" x14ac:dyDescent="0.35">
      <c r="A95" s="9" t="s">
        <v>90</v>
      </c>
      <c r="B95" s="10">
        <v>2</v>
      </c>
      <c r="C95" s="10">
        <v>5</v>
      </c>
      <c r="D95" s="10">
        <v>2</v>
      </c>
      <c r="E95" s="10">
        <v>2</v>
      </c>
      <c r="F95" s="10">
        <v>1</v>
      </c>
      <c r="G95" s="10">
        <v>2</v>
      </c>
      <c r="H95" s="10">
        <v>5</v>
      </c>
      <c r="I95" s="10">
        <v>5</v>
      </c>
      <c r="J95" s="10">
        <v>2</v>
      </c>
      <c r="K95" s="10">
        <v>3</v>
      </c>
      <c r="L95" s="8">
        <f t="shared" si="10"/>
        <v>29</v>
      </c>
      <c r="M95" s="2">
        <v>4</v>
      </c>
      <c r="N95" s="2">
        <v>4</v>
      </c>
      <c r="O95" s="2">
        <v>3</v>
      </c>
      <c r="P95" s="2">
        <v>4</v>
      </c>
      <c r="Q95" s="2">
        <v>4</v>
      </c>
      <c r="R95" s="2">
        <v>3</v>
      </c>
      <c r="S95" s="2">
        <v>3</v>
      </c>
      <c r="T95" s="16">
        <v>2</v>
      </c>
      <c r="U95" s="16">
        <v>2</v>
      </c>
      <c r="V95" s="16">
        <v>4</v>
      </c>
      <c r="W95" s="16">
        <v>5</v>
      </c>
      <c r="X95" s="16">
        <v>5</v>
      </c>
      <c r="Y95" s="16">
        <v>4</v>
      </c>
      <c r="Z95" s="16">
        <v>2</v>
      </c>
      <c r="AA95" s="16">
        <v>2</v>
      </c>
      <c r="AB95" s="16">
        <v>2</v>
      </c>
      <c r="AC95" s="16">
        <v>2</v>
      </c>
      <c r="AD95" s="16">
        <v>3</v>
      </c>
      <c r="AE95" s="16">
        <v>3</v>
      </c>
      <c r="AF95" s="16">
        <v>3</v>
      </c>
      <c r="AG95" s="16">
        <v>3</v>
      </c>
      <c r="AH95" s="16">
        <v>3</v>
      </c>
      <c r="AI95" s="5">
        <v>4</v>
      </c>
      <c r="AJ95" s="5">
        <v>3</v>
      </c>
      <c r="AK95" s="5">
        <v>5</v>
      </c>
      <c r="AL95" s="5">
        <v>1</v>
      </c>
      <c r="AM95" s="5">
        <v>2</v>
      </c>
      <c r="AN95" s="7">
        <v>3</v>
      </c>
      <c r="AO95" s="7">
        <v>3</v>
      </c>
      <c r="AP95" s="7">
        <v>3</v>
      </c>
      <c r="AQ95" s="7">
        <v>4</v>
      </c>
      <c r="AR95" s="7">
        <v>3</v>
      </c>
      <c r="AS95" s="7">
        <v>3</v>
      </c>
      <c r="AT95" s="7">
        <v>3</v>
      </c>
      <c r="AU95" s="7">
        <v>2</v>
      </c>
      <c r="AV95" s="7">
        <v>3</v>
      </c>
      <c r="AW95" s="7">
        <v>3</v>
      </c>
      <c r="AX95" s="8">
        <f t="shared" si="11"/>
        <v>25</v>
      </c>
      <c r="AY95" s="8" t="str">
        <f t="shared" si="12"/>
        <v>LOW</v>
      </c>
      <c r="AZ95" s="8">
        <f t="shared" si="13"/>
        <v>45</v>
      </c>
      <c r="BA95" s="8" t="str">
        <f t="shared" si="14"/>
        <v>HIGH</v>
      </c>
      <c r="BB95" s="8">
        <f t="shared" si="9"/>
        <v>45</v>
      </c>
      <c r="BC95" s="8" t="str">
        <f t="shared" si="19"/>
        <v>LOW</v>
      </c>
      <c r="BD95" s="8">
        <f t="shared" si="16"/>
        <v>115</v>
      </c>
      <c r="BE95" s="8" t="str">
        <f t="shared" si="17"/>
        <v>LOW</v>
      </c>
    </row>
    <row r="96" spans="1:57" x14ac:dyDescent="0.35">
      <c r="A96" s="9" t="s">
        <v>91</v>
      </c>
      <c r="B96" s="10">
        <v>2</v>
      </c>
      <c r="C96" s="10">
        <v>1</v>
      </c>
      <c r="D96" s="10">
        <v>2</v>
      </c>
      <c r="E96" s="10">
        <v>2</v>
      </c>
      <c r="F96" s="10">
        <v>2</v>
      </c>
      <c r="G96" s="10">
        <v>2</v>
      </c>
      <c r="H96" s="10">
        <v>4</v>
      </c>
      <c r="I96" s="10">
        <v>7</v>
      </c>
      <c r="J96" s="10">
        <v>1</v>
      </c>
      <c r="K96" s="10">
        <v>3</v>
      </c>
      <c r="L96" s="8">
        <f t="shared" si="10"/>
        <v>26</v>
      </c>
      <c r="M96" s="2">
        <v>3</v>
      </c>
      <c r="N96" s="2">
        <v>4</v>
      </c>
      <c r="O96" s="2">
        <v>2</v>
      </c>
      <c r="P96" s="2">
        <v>2</v>
      </c>
      <c r="Q96" s="2">
        <v>4</v>
      </c>
      <c r="R96" s="2">
        <v>5</v>
      </c>
      <c r="S96" s="2">
        <v>5</v>
      </c>
      <c r="T96" s="16">
        <v>2</v>
      </c>
      <c r="U96" s="16">
        <v>2</v>
      </c>
      <c r="V96" s="16">
        <v>3</v>
      </c>
      <c r="W96" s="16">
        <v>5</v>
      </c>
      <c r="X96" s="16">
        <v>5</v>
      </c>
      <c r="Y96" s="16">
        <v>5</v>
      </c>
      <c r="Z96" s="16">
        <v>1</v>
      </c>
      <c r="AA96" s="16">
        <v>1</v>
      </c>
      <c r="AB96" s="16">
        <v>1</v>
      </c>
      <c r="AC96" s="16">
        <v>2</v>
      </c>
      <c r="AD96" s="16">
        <v>5</v>
      </c>
      <c r="AE96" s="16">
        <v>2</v>
      </c>
      <c r="AF96" s="16">
        <v>5</v>
      </c>
      <c r="AG96" s="16">
        <v>5</v>
      </c>
      <c r="AH96" s="16">
        <v>5</v>
      </c>
      <c r="AI96" s="5">
        <v>2</v>
      </c>
      <c r="AJ96" s="5">
        <v>3</v>
      </c>
      <c r="AK96" s="5">
        <v>4</v>
      </c>
      <c r="AL96" s="5">
        <v>1</v>
      </c>
      <c r="AM96" s="5">
        <v>5</v>
      </c>
      <c r="AN96" s="7">
        <v>3</v>
      </c>
      <c r="AO96" s="7">
        <v>3</v>
      </c>
      <c r="AP96" s="7">
        <v>2</v>
      </c>
      <c r="AQ96" s="7">
        <v>4</v>
      </c>
      <c r="AR96" s="7">
        <v>5</v>
      </c>
      <c r="AS96" s="7">
        <v>3</v>
      </c>
      <c r="AT96" s="7">
        <v>4</v>
      </c>
      <c r="AU96" s="7">
        <v>3</v>
      </c>
      <c r="AV96" s="7">
        <v>5</v>
      </c>
      <c r="AW96" s="7">
        <v>5</v>
      </c>
      <c r="AX96" s="8">
        <f t="shared" si="11"/>
        <v>25</v>
      </c>
      <c r="AY96" s="8" t="str">
        <f t="shared" si="12"/>
        <v>LOW</v>
      </c>
      <c r="AZ96" s="8">
        <f t="shared" si="13"/>
        <v>49</v>
      </c>
      <c r="BA96" s="8" t="str">
        <f t="shared" si="14"/>
        <v>HIGH</v>
      </c>
      <c r="BB96" s="8">
        <f t="shared" si="9"/>
        <v>52</v>
      </c>
      <c r="BC96" s="8" t="str">
        <f t="shared" si="19"/>
        <v>HIGH</v>
      </c>
      <c r="BD96" s="8">
        <f t="shared" si="16"/>
        <v>126</v>
      </c>
      <c r="BE96" s="8" t="str">
        <f t="shared" si="17"/>
        <v>HIGH</v>
      </c>
    </row>
    <row r="97" spans="1:57" x14ac:dyDescent="0.35">
      <c r="A97" s="9" t="s">
        <v>92</v>
      </c>
      <c r="B97" s="10">
        <v>1</v>
      </c>
      <c r="C97" s="10">
        <v>4</v>
      </c>
      <c r="D97" s="10">
        <v>1</v>
      </c>
      <c r="E97" s="10">
        <v>1</v>
      </c>
      <c r="F97" s="10">
        <v>0</v>
      </c>
      <c r="G97" s="10">
        <v>2</v>
      </c>
      <c r="H97" s="10">
        <v>3</v>
      </c>
      <c r="I97" s="10">
        <v>5</v>
      </c>
      <c r="J97" s="10">
        <v>2</v>
      </c>
      <c r="K97" s="10">
        <v>4</v>
      </c>
      <c r="L97" s="8">
        <f t="shared" si="10"/>
        <v>23</v>
      </c>
      <c r="M97" s="2">
        <v>2</v>
      </c>
      <c r="N97" s="2">
        <v>4</v>
      </c>
      <c r="O97" s="2">
        <v>1</v>
      </c>
      <c r="P97" s="2">
        <v>1</v>
      </c>
      <c r="Q97" s="2">
        <v>2</v>
      </c>
      <c r="R97" s="2">
        <v>5</v>
      </c>
      <c r="S97" s="2">
        <v>4</v>
      </c>
      <c r="T97" s="16">
        <v>1</v>
      </c>
      <c r="U97" s="16">
        <v>3</v>
      </c>
      <c r="V97" s="16">
        <v>3</v>
      </c>
      <c r="W97" s="16">
        <v>2</v>
      </c>
      <c r="X97" s="16">
        <v>4</v>
      </c>
      <c r="Y97" s="16">
        <v>4</v>
      </c>
      <c r="Z97" s="16">
        <v>1</v>
      </c>
      <c r="AA97" s="16">
        <v>1</v>
      </c>
      <c r="AB97" s="16">
        <v>2</v>
      </c>
      <c r="AC97" s="16">
        <v>4</v>
      </c>
      <c r="AD97" s="16">
        <v>3</v>
      </c>
      <c r="AE97" s="16">
        <v>2</v>
      </c>
      <c r="AF97" s="16">
        <v>5</v>
      </c>
      <c r="AG97" s="16">
        <v>5</v>
      </c>
      <c r="AH97" s="16">
        <v>5</v>
      </c>
      <c r="AI97" s="5">
        <v>2</v>
      </c>
      <c r="AJ97" s="5">
        <v>3</v>
      </c>
      <c r="AK97" s="5">
        <v>1</v>
      </c>
      <c r="AL97" s="5">
        <v>5</v>
      </c>
      <c r="AM97" s="5">
        <v>4</v>
      </c>
      <c r="AN97" s="7">
        <v>2</v>
      </c>
      <c r="AO97" s="7">
        <v>3</v>
      </c>
      <c r="AP97" s="7">
        <v>1</v>
      </c>
      <c r="AQ97" s="7">
        <v>3</v>
      </c>
      <c r="AR97" s="7">
        <v>4</v>
      </c>
      <c r="AS97" s="7">
        <v>2</v>
      </c>
      <c r="AT97" s="7">
        <v>3</v>
      </c>
      <c r="AU97" s="7">
        <v>4</v>
      </c>
      <c r="AV97" s="7">
        <v>5</v>
      </c>
      <c r="AW97" s="7">
        <v>4</v>
      </c>
      <c r="AX97" s="8">
        <f t="shared" si="11"/>
        <v>19</v>
      </c>
      <c r="AY97" s="8" t="str">
        <f t="shared" si="12"/>
        <v>LOW</v>
      </c>
      <c r="AZ97" s="8">
        <f t="shared" si="13"/>
        <v>45</v>
      </c>
      <c r="BA97" s="8" t="str">
        <f t="shared" si="14"/>
        <v>HIGH</v>
      </c>
      <c r="BB97" s="8">
        <f t="shared" si="9"/>
        <v>46</v>
      </c>
      <c r="BC97" s="8" t="str">
        <f t="shared" si="19"/>
        <v>LOW</v>
      </c>
      <c r="BD97" s="8">
        <f t="shared" si="16"/>
        <v>110</v>
      </c>
      <c r="BE97" s="8" t="str">
        <f t="shared" si="17"/>
        <v>LOW</v>
      </c>
    </row>
    <row r="98" spans="1:57" x14ac:dyDescent="0.35">
      <c r="A98" s="9" t="s">
        <v>93</v>
      </c>
      <c r="B98" s="10">
        <v>2</v>
      </c>
      <c r="C98" s="10">
        <v>1</v>
      </c>
      <c r="D98" s="10">
        <v>3</v>
      </c>
      <c r="E98" s="10">
        <v>2</v>
      </c>
      <c r="F98" s="10">
        <v>1</v>
      </c>
      <c r="G98" s="10">
        <v>1</v>
      </c>
      <c r="H98" s="10">
        <v>5</v>
      </c>
      <c r="I98" s="10">
        <v>7</v>
      </c>
      <c r="J98" s="10">
        <v>1</v>
      </c>
      <c r="K98" s="10">
        <v>3</v>
      </c>
      <c r="L98" s="8">
        <f t="shared" si="10"/>
        <v>26</v>
      </c>
      <c r="M98" s="2">
        <v>5</v>
      </c>
      <c r="N98" s="2">
        <v>4</v>
      </c>
      <c r="O98" s="2">
        <v>4</v>
      </c>
      <c r="P98" s="2">
        <v>5</v>
      </c>
      <c r="Q98" s="2">
        <v>5</v>
      </c>
      <c r="R98" s="2">
        <v>5</v>
      </c>
      <c r="S98" s="2">
        <v>5</v>
      </c>
      <c r="T98" s="16">
        <v>2</v>
      </c>
      <c r="U98" s="16">
        <v>5</v>
      </c>
      <c r="V98" s="16">
        <v>3</v>
      </c>
      <c r="W98" s="16">
        <v>4</v>
      </c>
      <c r="X98" s="16">
        <v>5</v>
      </c>
      <c r="Y98" s="16">
        <v>5</v>
      </c>
      <c r="Z98" s="16">
        <v>1</v>
      </c>
      <c r="AA98" s="16">
        <v>1</v>
      </c>
      <c r="AB98" s="16">
        <v>1</v>
      </c>
      <c r="AC98" s="16">
        <v>3</v>
      </c>
      <c r="AD98" s="16">
        <v>4</v>
      </c>
      <c r="AE98" s="16">
        <v>2</v>
      </c>
      <c r="AF98" s="16">
        <v>2</v>
      </c>
      <c r="AG98" s="16">
        <v>3</v>
      </c>
      <c r="AH98" s="16">
        <v>5</v>
      </c>
      <c r="AI98" s="5">
        <v>3</v>
      </c>
      <c r="AJ98" s="5">
        <v>4</v>
      </c>
      <c r="AK98" s="5">
        <v>2</v>
      </c>
      <c r="AL98" s="5">
        <v>5</v>
      </c>
      <c r="AM98" s="5">
        <v>1</v>
      </c>
      <c r="AN98" s="7">
        <v>5</v>
      </c>
      <c r="AO98" s="7">
        <v>5</v>
      </c>
      <c r="AP98" s="7">
        <v>5</v>
      </c>
      <c r="AQ98" s="7">
        <v>5</v>
      </c>
      <c r="AR98" s="7">
        <v>5</v>
      </c>
      <c r="AS98" s="7">
        <v>4</v>
      </c>
      <c r="AT98" s="7">
        <v>4</v>
      </c>
      <c r="AU98" s="7">
        <v>5</v>
      </c>
      <c r="AV98" s="7">
        <v>5</v>
      </c>
      <c r="AW98" s="7">
        <v>5</v>
      </c>
      <c r="AX98" s="8">
        <f t="shared" si="11"/>
        <v>33</v>
      </c>
      <c r="AY98" s="8" t="str">
        <f t="shared" si="12"/>
        <v>HIGH</v>
      </c>
      <c r="AZ98" s="8">
        <f t="shared" si="13"/>
        <v>46</v>
      </c>
      <c r="BA98" s="8" t="str">
        <f t="shared" si="14"/>
        <v>HIGH</v>
      </c>
      <c r="BB98" s="8">
        <f t="shared" si="9"/>
        <v>63</v>
      </c>
      <c r="BC98" s="8" t="str">
        <f t="shared" si="19"/>
        <v>HIGH</v>
      </c>
      <c r="BD98" s="8">
        <f t="shared" si="16"/>
        <v>142</v>
      </c>
      <c r="BE98" s="8" t="str">
        <f t="shared" si="17"/>
        <v>HIGH</v>
      </c>
    </row>
    <row r="99" spans="1:57" x14ac:dyDescent="0.35">
      <c r="A99" s="9" t="s">
        <v>94</v>
      </c>
      <c r="B99" s="10">
        <v>2</v>
      </c>
      <c r="C99" s="10">
        <v>1</v>
      </c>
      <c r="D99" s="10">
        <v>3</v>
      </c>
      <c r="E99" s="10">
        <v>2</v>
      </c>
      <c r="F99" s="10">
        <v>2</v>
      </c>
      <c r="G99" s="10">
        <v>2</v>
      </c>
      <c r="H99" s="10">
        <v>3</v>
      </c>
      <c r="I99" s="10">
        <v>7</v>
      </c>
      <c r="J99" s="10">
        <v>2</v>
      </c>
      <c r="K99" s="10">
        <v>4</v>
      </c>
      <c r="L99" s="8">
        <f t="shared" si="10"/>
        <v>28</v>
      </c>
      <c r="M99" s="2">
        <v>5</v>
      </c>
      <c r="N99" s="2">
        <v>5</v>
      </c>
      <c r="O99" s="2">
        <v>3</v>
      </c>
      <c r="P99" s="2">
        <v>4</v>
      </c>
      <c r="Q99" s="2">
        <v>5</v>
      </c>
      <c r="R99" s="2">
        <v>5</v>
      </c>
      <c r="S99" s="2">
        <v>4</v>
      </c>
      <c r="T99" s="16">
        <v>1</v>
      </c>
      <c r="U99" s="16">
        <v>1</v>
      </c>
      <c r="V99" s="16">
        <v>5</v>
      </c>
      <c r="W99" s="16">
        <v>5</v>
      </c>
      <c r="X99" s="16">
        <v>3</v>
      </c>
      <c r="Y99" s="16">
        <v>3</v>
      </c>
      <c r="Z99" s="16">
        <v>1</v>
      </c>
      <c r="AA99" s="16">
        <v>5</v>
      </c>
      <c r="AB99" s="16">
        <v>3</v>
      </c>
      <c r="AC99" s="16">
        <v>5</v>
      </c>
      <c r="AD99" s="16">
        <v>5</v>
      </c>
      <c r="AE99" s="16">
        <v>4</v>
      </c>
      <c r="AF99" s="16">
        <v>4</v>
      </c>
      <c r="AG99" s="16">
        <v>5</v>
      </c>
      <c r="AH99" s="16">
        <v>5</v>
      </c>
      <c r="AI99" s="5">
        <v>1</v>
      </c>
      <c r="AJ99" s="5">
        <v>5</v>
      </c>
      <c r="AK99" s="5">
        <v>2</v>
      </c>
      <c r="AL99" s="5">
        <v>5</v>
      </c>
      <c r="AM99" s="5">
        <v>5</v>
      </c>
      <c r="AN99" s="7">
        <v>1</v>
      </c>
      <c r="AO99" s="7">
        <v>3</v>
      </c>
      <c r="AP99" s="7">
        <v>1</v>
      </c>
      <c r="AQ99" s="7">
        <v>3</v>
      </c>
      <c r="AR99" s="7">
        <v>4</v>
      </c>
      <c r="AS99" s="7">
        <v>4</v>
      </c>
      <c r="AT99" s="7">
        <v>5</v>
      </c>
      <c r="AU99" s="7">
        <v>4</v>
      </c>
      <c r="AV99" s="7">
        <v>2</v>
      </c>
      <c r="AW99" s="7">
        <v>4</v>
      </c>
      <c r="AX99" s="8">
        <f t="shared" si="11"/>
        <v>31</v>
      </c>
      <c r="AY99" s="8" t="str">
        <f t="shared" si="12"/>
        <v>HIGH</v>
      </c>
      <c r="AZ99" s="8">
        <f t="shared" si="13"/>
        <v>55</v>
      </c>
      <c r="BA99" s="8" t="str">
        <f t="shared" si="14"/>
        <v>HIGH</v>
      </c>
      <c r="BB99" s="8">
        <f t="shared" si="9"/>
        <v>49</v>
      </c>
      <c r="BC99" s="8" t="str">
        <f t="shared" si="19"/>
        <v>LOW</v>
      </c>
      <c r="BD99" s="8">
        <f t="shared" si="16"/>
        <v>135</v>
      </c>
      <c r="BE99" s="8" t="str">
        <f t="shared" si="17"/>
        <v>HIGH</v>
      </c>
    </row>
    <row r="100" spans="1:57" x14ac:dyDescent="0.35">
      <c r="A100" s="9" t="s">
        <v>95</v>
      </c>
      <c r="B100" s="10">
        <v>3</v>
      </c>
      <c r="C100" s="10">
        <v>2</v>
      </c>
      <c r="D100" s="10">
        <v>3</v>
      </c>
      <c r="E100" s="10">
        <v>2</v>
      </c>
      <c r="F100" s="10">
        <v>1</v>
      </c>
      <c r="G100" s="10">
        <v>2</v>
      </c>
      <c r="H100" s="10">
        <v>1</v>
      </c>
      <c r="I100" s="10">
        <v>5</v>
      </c>
      <c r="J100" s="10">
        <v>2</v>
      </c>
      <c r="K100" s="10">
        <v>2</v>
      </c>
      <c r="L100" s="8">
        <f t="shared" si="10"/>
        <v>23</v>
      </c>
      <c r="M100" s="2">
        <v>5</v>
      </c>
      <c r="N100" s="2">
        <v>5</v>
      </c>
      <c r="O100" s="2">
        <v>5</v>
      </c>
      <c r="P100" s="2">
        <v>5</v>
      </c>
      <c r="Q100" s="2">
        <v>5</v>
      </c>
      <c r="R100" s="2">
        <v>5</v>
      </c>
      <c r="S100" s="2">
        <v>5</v>
      </c>
      <c r="T100" s="16">
        <v>1</v>
      </c>
      <c r="U100" s="16">
        <v>1</v>
      </c>
      <c r="V100" s="16">
        <v>5</v>
      </c>
      <c r="W100" s="16">
        <v>5</v>
      </c>
      <c r="X100" s="16">
        <v>5</v>
      </c>
      <c r="Y100" s="16">
        <v>5</v>
      </c>
      <c r="Z100" s="16">
        <v>1</v>
      </c>
      <c r="AA100" s="16">
        <v>3</v>
      </c>
      <c r="AB100" s="16">
        <v>1</v>
      </c>
      <c r="AC100" s="16">
        <v>1</v>
      </c>
      <c r="AD100" s="16">
        <v>5</v>
      </c>
      <c r="AE100" s="16">
        <v>5</v>
      </c>
      <c r="AF100" s="16">
        <v>3</v>
      </c>
      <c r="AG100" s="16">
        <v>3</v>
      </c>
      <c r="AH100" s="16">
        <v>5</v>
      </c>
      <c r="AI100" s="5">
        <v>3</v>
      </c>
      <c r="AJ100" s="5">
        <v>1</v>
      </c>
      <c r="AK100" s="5">
        <v>5</v>
      </c>
      <c r="AL100" s="5">
        <v>2</v>
      </c>
      <c r="AM100" s="5">
        <v>4</v>
      </c>
      <c r="AN100" s="7">
        <v>5</v>
      </c>
      <c r="AO100" s="7">
        <v>5</v>
      </c>
      <c r="AP100" s="7">
        <v>5</v>
      </c>
      <c r="AQ100" s="7">
        <v>5</v>
      </c>
      <c r="AR100" s="7">
        <v>5</v>
      </c>
      <c r="AS100" s="7">
        <v>5</v>
      </c>
      <c r="AT100" s="7">
        <v>5</v>
      </c>
      <c r="AU100" s="7">
        <v>5</v>
      </c>
      <c r="AV100" s="7">
        <v>5</v>
      </c>
      <c r="AW100" s="7">
        <v>5</v>
      </c>
      <c r="AX100" s="8">
        <f t="shared" si="11"/>
        <v>35</v>
      </c>
      <c r="AY100" s="8" t="str">
        <f t="shared" si="12"/>
        <v>HIGH</v>
      </c>
      <c r="AZ100" s="8">
        <f t="shared" si="13"/>
        <v>49</v>
      </c>
      <c r="BA100" s="8" t="str">
        <f t="shared" si="14"/>
        <v>HIGH</v>
      </c>
      <c r="BB100" s="8">
        <f t="shared" si="9"/>
        <v>65</v>
      </c>
      <c r="BC100" s="8" t="str">
        <f t="shared" si="19"/>
        <v>HIGH</v>
      </c>
      <c r="BD100" s="8">
        <f t="shared" si="16"/>
        <v>149</v>
      </c>
      <c r="BE100" s="8" t="str">
        <f t="shared" si="17"/>
        <v>HIGH</v>
      </c>
    </row>
    <row r="101" spans="1:57" x14ac:dyDescent="0.35">
      <c r="A101" s="9" t="s">
        <v>96</v>
      </c>
      <c r="B101" s="10">
        <v>3</v>
      </c>
      <c r="C101" s="10">
        <v>6</v>
      </c>
      <c r="D101" s="10">
        <v>4</v>
      </c>
      <c r="E101" s="10">
        <v>2</v>
      </c>
      <c r="F101" s="10">
        <v>4</v>
      </c>
      <c r="G101" s="10">
        <v>2</v>
      </c>
      <c r="H101" s="10">
        <v>1</v>
      </c>
      <c r="I101" s="10">
        <v>6</v>
      </c>
      <c r="J101" s="10">
        <v>1</v>
      </c>
      <c r="K101" s="10">
        <v>1</v>
      </c>
      <c r="L101" s="8">
        <f t="shared" si="10"/>
        <v>30</v>
      </c>
      <c r="M101" s="2">
        <v>5</v>
      </c>
      <c r="N101" s="2">
        <v>5</v>
      </c>
      <c r="O101" s="2">
        <v>3</v>
      </c>
      <c r="P101" s="2">
        <v>4</v>
      </c>
      <c r="Q101" s="2">
        <v>3</v>
      </c>
      <c r="R101" s="2">
        <v>3</v>
      </c>
      <c r="S101" s="2">
        <v>3</v>
      </c>
      <c r="T101" s="16">
        <v>2</v>
      </c>
      <c r="U101" s="16">
        <v>1</v>
      </c>
      <c r="V101" s="16">
        <v>5</v>
      </c>
      <c r="W101" s="16">
        <v>3</v>
      </c>
      <c r="X101" s="16">
        <v>3</v>
      </c>
      <c r="Y101" s="16">
        <v>4</v>
      </c>
      <c r="Z101" s="16">
        <v>1</v>
      </c>
      <c r="AA101" s="16">
        <v>3</v>
      </c>
      <c r="AB101" s="16">
        <v>3</v>
      </c>
      <c r="AC101" s="16">
        <v>3</v>
      </c>
      <c r="AD101" s="16">
        <v>5</v>
      </c>
      <c r="AE101" s="16">
        <v>5</v>
      </c>
      <c r="AF101" s="16">
        <v>4</v>
      </c>
      <c r="AG101" s="16">
        <v>5</v>
      </c>
      <c r="AH101" s="16">
        <v>3</v>
      </c>
      <c r="AI101" s="5">
        <v>5</v>
      </c>
      <c r="AJ101" s="5">
        <v>1</v>
      </c>
      <c r="AK101" s="5">
        <v>3</v>
      </c>
      <c r="AL101" s="5">
        <v>2</v>
      </c>
      <c r="AM101" s="5">
        <v>4</v>
      </c>
      <c r="AN101" s="7">
        <v>4</v>
      </c>
      <c r="AO101" s="7">
        <v>4</v>
      </c>
      <c r="AP101" s="7">
        <v>5</v>
      </c>
      <c r="AQ101" s="7">
        <v>5</v>
      </c>
      <c r="AR101" s="7">
        <v>3</v>
      </c>
      <c r="AS101" s="7">
        <v>3</v>
      </c>
      <c r="AT101" s="7">
        <v>3</v>
      </c>
      <c r="AU101" s="7">
        <v>3</v>
      </c>
      <c r="AV101" s="7">
        <v>3</v>
      </c>
      <c r="AW101" s="7">
        <v>5</v>
      </c>
      <c r="AX101" s="8">
        <f t="shared" si="11"/>
        <v>26</v>
      </c>
      <c r="AY101" s="8" t="str">
        <f t="shared" si="12"/>
        <v>HIGH</v>
      </c>
      <c r="AZ101" s="8">
        <f t="shared" si="13"/>
        <v>50</v>
      </c>
      <c r="BA101" s="8" t="str">
        <f t="shared" si="14"/>
        <v>HIGH</v>
      </c>
      <c r="BB101" s="8">
        <f t="shared" si="9"/>
        <v>53</v>
      </c>
      <c r="BC101" s="8" t="str">
        <f t="shared" si="19"/>
        <v>HIGH</v>
      </c>
      <c r="BD101" s="8">
        <f t="shared" si="16"/>
        <v>129</v>
      </c>
      <c r="BE101" s="8" t="str">
        <f t="shared" si="17"/>
        <v>HIGH</v>
      </c>
    </row>
    <row r="102" spans="1:57" x14ac:dyDescent="0.35">
      <c r="A102" s="9" t="s">
        <v>97</v>
      </c>
      <c r="B102" s="10">
        <v>1</v>
      </c>
      <c r="C102" s="10">
        <v>2</v>
      </c>
      <c r="D102" s="10">
        <v>1</v>
      </c>
      <c r="E102" s="10">
        <v>2</v>
      </c>
      <c r="F102" s="10">
        <v>1</v>
      </c>
      <c r="G102" s="10">
        <v>1</v>
      </c>
      <c r="H102" s="10">
        <v>1</v>
      </c>
      <c r="I102" s="10">
        <v>5</v>
      </c>
      <c r="J102" s="10">
        <v>1</v>
      </c>
      <c r="K102" s="10">
        <v>1</v>
      </c>
      <c r="L102" s="8">
        <f t="shared" si="10"/>
        <v>16</v>
      </c>
      <c r="M102" s="2">
        <v>3</v>
      </c>
      <c r="N102" s="2">
        <v>3</v>
      </c>
      <c r="O102" s="2">
        <v>3</v>
      </c>
      <c r="P102" s="2">
        <v>3</v>
      </c>
      <c r="Q102" s="2">
        <v>2</v>
      </c>
      <c r="R102" s="2">
        <v>3</v>
      </c>
      <c r="S102" s="2">
        <v>2</v>
      </c>
      <c r="T102" s="16">
        <v>1</v>
      </c>
      <c r="U102" s="16">
        <v>1</v>
      </c>
      <c r="V102" s="16">
        <v>1</v>
      </c>
      <c r="W102" s="16">
        <v>1</v>
      </c>
      <c r="X102" s="16">
        <v>1</v>
      </c>
      <c r="Y102" s="16">
        <v>3</v>
      </c>
      <c r="Z102" s="16">
        <v>1</v>
      </c>
      <c r="AA102" s="16">
        <v>3</v>
      </c>
      <c r="AB102" s="16">
        <v>3</v>
      </c>
      <c r="AC102" s="16">
        <v>1</v>
      </c>
      <c r="AD102" s="16">
        <v>1</v>
      </c>
      <c r="AE102" s="16">
        <v>1</v>
      </c>
      <c r="AF102" s="16">
        <v>1</v>
      </c>
      <c r="AG102" s="16">
        <v>2</v>
      </c>
      <c r="AH102" s="16">
        <v>1</v>
      </c>
      <c r="AI102" s="5">
        <v>1</v>
      </c>
      <c r="AJ102" s="5">
        <v>5</v>
      </c>
      <c r="AK102" s="5">
        <v>4</v>
      </c>
      <c r="AL102" s="5">
        <v>1</v>
      </c>
      <c r="AM102" s="5">
        <v>1</v>
      </c>
      <c r="AN102" s="7">
        <v>1</v>
      </c>
      <c r="AO102" s="7">
        <v>3</v>
      </c>
      <c r="AP102" s="7">
        <v>1</v>
      </c>
      <c r="AQ102" s="7">
        <v>1</v>
      </c>
      <c r="AR102" s="7">
        <v>2</v>
      </c>
      <c r="AS102" s="7">
        <v>1</v>
      </c>
      <c r="AT102" s="7">
        <v>1</v>
      </c>
      <c r="AU102" s="7">
        <v>1</v>
      </c>
      <c r="AV102" s="7">
        <v>2</v>
      </c>
      <c r="AW102" s="7">
        <v>3</v>
      </c>
      <c r="AX102" s="8">
        <f t="shared" si="11"/>
        <v>19</v>
      </c>
      <c r="AY102" s="8" t="str">
        <f t="shared" si="12"/>
        <v>LOW</v>
      </c>
      <c r="AZ102" s="8">
        <f t="shared" si="13"/>
        <v>22</v>
      </c>
      <c r="BA102" s="8" t="str">
        <f t="shared" si="14"/>
        <v>LOW</v>
      </c>
      <c r="BB102" s="8">
        <f t="shared" si="9"/>
        <v>28</v>
      </c>
      <c r="BC102" s="8" t="str">
        <f t="shared" si="19"/>
        <v>LOW</v>
      </c>
      <c r="BD102" s="8">
        <f t="shared" si="16"/>
        <v>69</v>
      </c>
      <c r="BE102" s="8" t="str">
        <f t="shared" si="17"/>
        <v>LOW</v>
      </c>
    </row>
    <row r="103" spans="1:57" x14ac:dyDescent="0.35">
      <c r="A103" s="9" t="s">
        <v>98</v>
      </c>
      <c r="B103" s="10">
        <v>2</v>
      </c>
      <c r="C103" s="10">
        <v>9</v>
      </c>
      <c r="D103" s="10">
        <v>2</v>
      </c>
      <c r="E103" s="10">
        <v>2</v>
      </c>
      <c r="F103" s="10">
        <v>2</v>
      </c>
      <c r="G103" s="10">
        <v>2</v>
      </c>
      <c r="H103" s="10">
        <v>3</v>
      </c>
      <c r="I103" s="10">
        <v>5</v>
      </c>
      <c r="J103" s="10">
        <v>2</v>
      </c>
      <c r="K103" s="10">
        <v>3</v>
      </c>
      <c r="L103" s="8">
        <f t="shared" si="10"/>
        <v>32</v>
      </c>
      <c r="M103" s="2">
        <v>4</v>
      </c>
      <c r="N103" s="2">
        <v>5</v>
      </c>
      <c r="O103" s="2">
        <v>2</v>
      </c>
      <c r="P103" s="2">
        <v>3</v>
      </c>
      <c r="Q103" s="2">
        <v>2</v>
      </c>
      <c r="R103" s="2">
        <v>5</v>
      </c>
      <c r="S103" s="2">
        <v>5</v>
      </c>
      <c r="T103" s="16">
        <v>1</v>
      </c>
      <c r="U103" s="16">
        <v>3</v>
      </c>
      <c r="V103" s="16">
        <v>3</v>
      </c>
      <c r="W103" s="16">
        <v>2</v>
      </c>
      <c r="X103" s="16">
        <v>4</v>
      </c>
      <c r="Y103" s="16">
        <v>4</v>
      </c>
      <c r="Z103" s="16">
        <v>1</v>
      </c>
      <c r="AA103" s="16">
        <v>1</v>
      </c>
      <c r="AB103" s="16">
        <v>2</v>
      </c>
      <c r="AC103" s="16">
        <v>3</v>
      </c>
      <c r="AD103" s="16">
        <v>5</v>
      </c>
      <c r="AE103" s="16">
        <v>4</v>
      </c>
      <c r="AF103" s="16">
        <v>5</v>
      </c>
      <c r="AG103" s="16">
        <v>5</v>
      </c>
      <c r="AH103" s="16">
        <v>5</v>
      </c>
      <c r="AI103" s="5">
        <v>2</v>
      </c>
      <c r="AJ103" s="5">
        <v>4</v>
      </c>
      <c r="AK103" s="5">
        <v>3</v>
      </c>
      <c r="AL103" s="5">
        <v>1</v>
      </c>
      <c r="AM103" s="5">
        <v>5</v>
      </c>
      <c r="AN103" s="7">
        <v>2</v>
      </c>
      <c r="AO103" s="7">
        <v>4</v>
      </c>
      <c r="AP103" s="7">
        <v>3</v>
      </c>
      <c r="AQ103" s="7">
        <v>4</v>
      </c>
      <c r="AR103" s="7">
        <v>4</v>
      </c>
      <c r="AS103" s="7">
        <v>4</v>
      </c>
      <c r="AT103" s="7">
        <v>5</v>
      </c>
      <c r="AU103" s="7">
        <v>2</v>
      </c>
      <c r="AV103" s="7">
        <v>5</v>
      </c>
      <c r="AW103" s="7">
        <v>5</v>
      </c>
      <c r="AX103" s="8">
        <f t="shared" si="11"/>
        <v>26</v>
      </c>
      <c r="AY103" s="8" t="str">
        <f t="shared" si="12"/>
        <v>HIGH</v>
      </c>
      <c r="AZ103" s="8">
        <f t="shared" si="13"/>
        <v>48</v>
      </c>
      <c r="BA103" s="8" t="str">
        <f t="shared" si="14"/>
        <v>HIGH</v>
      </c>
      <c r="BB103" s="8">
        <f t="shared" si="9"/>
        <v>53</v>
      </c>
      <c r="BC103" s="8" t="str">
        <f t="shared" si="19"/>
        <v>HIGH</v>
      </c>
      <c r="BD103" s="8">
        <f t="shared" si="16"/>
        <v>127</v>
      </c>
      <c r="BE103" s="8" t="str">
        <f>IF(BD103&gt;=122,"HIGH","LOW")</f>
        <v>HIGH</v>
      </c>
    </row>
    <row r="104" spans="1:57" x14ac:dyDescent="0.35">
      <c r="A104" s="9" t="s">
        <v>99</v>
      </c>
      <c r="B104" s="10">
        <v>2</v>
      </c>
      <c r="C104" s="10">
        <v>1</v>
      </c>
      <c r="D104" s="10">
        <v>3</v>
      </c>
      <c r="E104" s="10">
        <v>2</v>
      </c>
      <c r="F104" s="10">
        <v>1</v>
      </c>
      <c r="G104" s="10">
        <v>2</v>
      </c>
      <c r="H104" s="10">
        <v>2</v>
      </c>
      <c r="I104" s="10">
        <v>5</v>
      </c>
      <c r="J104" s="10">
        <v>1</v>
      </c>
      <c r="K104" s="10">
        <v>2</v>
      </c>
      <c r="L104" s="8">
        <f t="shared" si="10"/>
        <v>21</v>
      </c>
      <c r="M104" s="2">
        <v>5</v>
      </c>
      <c r="N104" s="2">
        <v>5</v>
      </c>
      <c r="O104" s="2">
        <v>1</v>
      </c>
      <c r="P104" s="2">
        <v>2</v>
      </c>
      <c r="Q104" s="2">
        <v>4</v>
      </c>
      <c r="R104" s="2">
        <v>5</v>
      </c>
      <c r="S104" s="2">
        <v>5</v>
      </c>
      <c r="T104" s="16">
        <v>2</v>
      </c>
      <c r="U104" s="16">
        <v>2</v>
      </c>
      <c r="V104" s="16">
        <v>4</v>
      </c>
      <c r="W104" s="16">
        <v>2</v>
      </c>
      <c r="X104" s="16">
        <v>4</v>
      </c>
      <c r="Y104" s="16">
        <v>4</v>
      </c>
      <c r="Z104" s="16">
        <v>1</v>
      </c>
      <c r="AA104" s="16">
        <v>4</v>
      </c>
      <c r="AB104" s="16">
        <v>4</v>
      </c>
      <c r="AC104" s="16">
        <v>5</v>
      </c>
      <c r="AD104" s="16">
        <v>4</v>
      </c>
      <c r="AE104" s="16">
        <v>2</v>
      </c>
      <c r="AF104" s="16">
        <v>3</v>
      </c>
      <c r="AG104" s="16">
        <v>4</v>
      </c>
      <c r="AH104" s="16">
        <v>5</v>
      </c>
      <c r="AI104" s="5">
        <v>5</v>
      </c>
      <c r="AJ104" s="5">
        <v>2</v>
      </c>
      <c r="AK104" s="5">
        <v>4</v>
      </c>
      <c r="AL104" s="5">
        <v>1</v>
      </c>
      <c r="AM104" s="5">
        <v>3</v>
      </c>
      <c r="AN104" s="7">
        <v>1</v>
      </c>
      <c r="AO104" s="7">
        <v>3</v>
      </c>
      <c r="AP104" s="7">
        <v>1</v>
      </c>
      <c r="AQ104" s="7">
        <v>2</v>
      </c>
      <c r="AR104" s="7">
        <v>3</v>
      </c>
      <c r="AS104" s="7">
        <v>3</v>
      </c>
      <c r="AT104" s="7">
        <v>3</v>
      </c>
      <c r="AU104" s="7">
        <v>1</v>
      </c>
      <c r="AV104" s="7">
        <v>1</v>
      </c>
      <c r="AW104" s="7">
        <v>5</v>
      </c>
      <c r="AX104" s="8">
        <f t="shared" si="11"/>
        <v>27</v>
      </c>
      <c r="AY104" s="8" t="str">
        <f t="shared" si="12"/>
        <v>HIGH</v>
      </c>
      <c r="AZ104" s="8">
        <f t="shared" si="13"/>
        <v>50</v>
      </c>
      <c r="BA104" s="8" t="str">
        <f t="shared" si="14"/>
        <v>HIGH</v>
      </c>
      <c r="BB104" s="8">
        <f t="shared" si="9"/>
        <v>38</v>
      </c>
      <c r="BC104" s="8" t="str">
        <f t="shared" si="19"/>
        <v>LOW</v>
      </c>
      <c r="BD104" s="8">
        <f t="shared" si="16"/>
        <v>115</v>
      </c>
      <c r="BE104" s="8" t="str">
        <f t="shared" si="17"/>
        <v>LOW</v>
      </c>
    </row>
    <row r="105" spans="1:57" x14ac:dyDescent="0.35">
      <c r="A105" s="9" t="s">
        <v>100</v>
      </c>
      <c r="B105" s="10">
        <v>1</v>
      </c>
      <c r="C105" s="10">
        <v>3</v>
      </c>
      <c r="D105" s="10">
        <v>1</v>
      </c>
      <c r="E105" s="10">
        <v>1</v>
      </c>
      <c r="F105" s="10">
        <v>0</v>
      </c>
      <c r="G105" s="10">
        <v>2</v>
      </c>
      <c r="H105" s="10">
        <v>2</v>
      </c>
      <c r="I105" s="10">
        <v>5</v>
      </c>
      <c r="J105" s="10">
        <v>2</v>
      </c>
      <c r="K105" s="10">
        <v>2</v>
      </c>
      <c r="L105" s="8">
        <f t="shared" si="10"/>
        <v>19</v>
      </c>
      <c r="M105" s="2">
        <v>5</v>
      </c>
      <c r="N105" s="2">
        <v>5</v>
      </c>
      <c r="O105" s="2">
        <v>5</v>
      </c>
      <c r="P105" s="2">
        <v>4</v>
      </c>
      <c r="Q105" s="2">
        <v>1</v>
      </c>
      <c r="R105" s="2">
        <v>2</v>
      </c>
      <c r="S105" s="2">
        <v>4</v>
      </c>
      <c r="T105" s="16">
        <v>1</v>
      </c>
      <c r="U105" s="16">
        <v>1</v>
      </c>
      <c r="V105" s="16">
        <v>4</v>
      </c>
      <c r="W105" s="16">
        <v>5</v>
      </c>
      <c r="X105" s="16">
        <v>5</v>
      </c>
      <c r="Y105" s="16">
        <v>4</v>
      </c>
      <c r="Z105" s="16">
        <v>1</v>
      </c>
      <c r="AA105" s="16">
        <v>2</v>
      </c>
      <c r="AB105" s="16">
        <v>1</v>
      </c>
      <c r="AC105" s="16">
        <v>1</v>
      </c>
      <c r="AD105" s="16">
        <v>5</v>
      </c>
      <c r="AE105" s="16">
        <v>4</v>
      </c>
      <c r="AF105" s="16">
        <v>5</v>
      </c>
      <c r="AG105" s="16">
        <v>5</v>
      </c>
      <c r="AH105" s="16">
        <v>5</v>
      </c>
      <c r="AI105" s="5">
        <v>1</v>
      </c>
      <c r="AJ105" s="5">
        <v>2</v>
      </c>
      <c r="AK105" s="5">
        <v>3</v>
      </c>
      <c r="AL105" s="5">
        <v>5</v>
      </c>
      <c r="AM105" s="5">
        <v>4</v>
      </c>
      <c r="AN105" s="7">
        <v>5</v>
      </c>
      <c r="AO105" s="7">
        <v>5</v>
      </c>
      <c r="AP105" s="7">
        <v>3</v>
      </c>
      <c r="AQ105" s="7">
        <v>4</v>
      </c>
      <c r="AR105" s="7">
        <v>4</v>
      </c>
      <c r="AS105" s="7">
        <v>4</v>
      </c>
      <c r="AT105" s="7">
        <v>4</v>
      </c>
      <c r="AU105" s="7">
        <v>5</v>
      </c>
      <c r="AV105" s="7">
        <v>5</v>
      </c>
      <c r="AW105" s="7">
        <v>5</v>
      </c>
      <c r="AX105" s="8">
        <f t="shared" si="11"/>
        <v>26</v>
      </c>
      <c r="AY105" s="8" t="str">
        <f t="shared" si="12"/>
        <v>HIGH</v>
      </c>
      <c r="AZ105" s="8">
        <f t="shared" si="13"/>
        <v>49</v>
      </c>
      <c r="BA105" s="8" t="str">
        <f>IF(AZ105&gt;=45,"HIGH","LOW")</f>
        <v>HIGH</v>
      </c>
      <c r="BB105" s="8">
        <f t="shared" si="9"/>
        <v>59</v>
      </c>
      <c r="BC105" s="8" t="str">
        <f t="shared" si="19"/>
        <v>HIGH</v>
      </c>
      <c r="BD105" s="8">
        <f t="shared" si="16"/>
        <v>134</v>
      </c>
      <c r="BE105" s="8" t="str">
        <f t="shared" si="17"/>
        <v>HIGH</v>
      </c>
    </row>
    <row r="106" spans="1:57" x14ac:dyDescent="0.35">
      <c r="AX106" s="20"/>
      <c r="AY106" s="8">
        <f>AVERAGE(AX6:AX105)</f>
        <v>26.29</v>
      </c>
      <c r="AZ106" s="20"/>
      <c r="BA106" s="8">
        <f>AVERAGE(AZ6:AZ105)</f>
        <v>45.98</v>
      </c>
      <c r="BB106" s="51"/>
      <c r="BC106" s="8">
        <f>AVERAGE(BB6:BB105)</f>
        <v>50.39</v>
      </c>
      <c r="BD106" s="20"/>
      <c r="BE106" s="8">
        <f>AVERAGE(BD6:BD105)</f>
        <v>122.66</v>
      </c>
    </row>
  </sheetData>
  <mergeCells count="7">
    <mergeCell ref="A2:BD2"/>
    <mergeCell ref="A4:L4"/>
    <mergeCell ref="M4:S4"/>
    <mergeCell ref="T4:AH4"/>
    <mergeCell ref="AI4:AM4"/>
    <mergeCell ref="AN4:AW4"/>
    <mergeCell ref="AX4:B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CFCD-420D-41BE-BDCF-431C77523E02}">
  <dimension ref="A1:L101"/>
  <sheetViews>
    <sheetView workbookViewId="0"/>
  </sheetViews>
  <sheetFormatPr defaultRowHeight="14.5" x14ac:dyDescent="0.35"/>
  <cols>
    <col min="1" max="2" width="8.7265625" style="15"/>
    <col min="5" max="6" width="9.54296875" bestFit="1" customWidth="1"/>
  </cols>
  <sheetData>
    <row r="1" spans="1:12" x14ac:dyDescent="0.35">
      <c r="F1" s="61" t="s">
        <v>175</v>
      </c>
      <c r="G1" s="61"/>
      <c r="H1" s="61"/>
      <c r="I1" s="61"/>
    </row>
    <row r="2" spans="1:12" x14ac:dyDescent="0.35">
      <c r="A2" s="15">
        <v>1</v>
      </c>
      <c r="B2" s="15" t="s">
        <v>157</v>
      </c>
    </row>
    <row r="3" spans="1:12" x14ac:dyDescent="0.35">
      <c r="A3" s="15">
        <v>1</v>
      </c>
      <c r="B3" s="15" t="s">
        <v>156</v>
      </c>
    </row>
    <row r="4" spans="1:12" x14ac:dyDescent="0.35">
      <c r="A4" s="15">
        <v>1</v>
      </c>
      <c r="B4" s="15" t="s">
        <v>156</v>
      </c>
    </row>
    <row r="5" spans="1:12" x14ac:dyDescent="0.35">
      <c r="A5" s="15">
        <v>1</v>
      </c>
      <c r="B5" s="15" t="s">
        <v>157</v>
      </c>
    </row>
    <row r="6" spans="1:12" x14ac:dyDescent="0.35">
      <c r="A6" s="15">
        <v>1</v>
      </c>
      <c r="B6" s="15" t="s">
        <v>157</v>
      </c>
      <c r="E6" t="s">
        <v>156</v>
      </c>
      <c r="F6" t="s">
        <v>157</v>
      </c>
      <c r="G6" t="s">
        <v>161</v>
      </c>
      <c r="I6" t="s">
        <v>162</v>
      </c>
      <c r="J6" t="s">
        <v>156</v>
      </c>
      <c r="K6" t="s">
        <v>157</v>
      </c>
      <c r="L6" t="s">
        <v>161</v>
      </c>
    </row>
    <row r="7" spans="1:12" x14ac:dyDescent="0.35">
      <c r="A7" s="15">
        <v>1</v>
      </c>
      <c r="B7" s="15" t="s">
        <v>156</v>
      </c>
      <c r="D7">
        <v>1</v>
      </c>
      <c r="E7">
        <f>COUNTIF(B2:B24,"HIGH")</f>
        <v>13</v>
      </c>
      <c r="F7">
        <f>COUNTIF(B2:B24,"LOW")</f>
        <v>10</v>
      </c>
      <c r="G7">
        <f>E7+F7</f>
        <v>23</v>
      </c>
      <c r="I7" t="s">
        <v>163</v>
      </c>
      <c r="J7">
        <f>(E7/G7)*100</f>
        <v>56.521739130434781</v>
      </c>
      <c r="K7">
        <f>(F7/G7)*100</f>
        <v>43.478260869565219</v>
      </c>
      <c r="L7">
        <f>J7+K7</f>
        <v>100</v>
      </c>
    </row>
    <row r="8" spans="1:12" x14ac:dyDescent="0.35">
      <c r="A8" s="15">
        <v>1</v>
      </c>
      <c r="B8" s="15" t="s">
        <v>156</v>
      </c>
      <c r="D8">
        <v>2</v>
      </c>
      <c r="E8">
        <f>COUNTIF(B25:B52,"HIGH")</f>
        <v>17</v>
      </c>
      <c r="F8">
        <f>COUNTIF(B25:B52,"LOW")</f>
        <v>11</v>
      </c>
      <c r="G8">
        <f>E8+F8</f>
        <v>28</v>
      </c>
      <c r="I8" t="s">
        <v>164</v>
      </c>
      <c r="J8">
        <f t="shared" ref="J8:J11" si="0">(E8/G8)*100</f>
        <v>60.714285714285708</v>
      </c>
      <c r="K8">
        <f t="shared" ref="K8:K11" si="1">(F8/G8)*100</f>
        <v>39.285714285714285</v>
      </c>
      <c r="L8">
        <f t="shared" ref="L8:L11" si="2">J8+K8</f>
        <v>100</v>
      </c>
    </row>
    <row r="9" spans="1:12" x14ac:dyDescent="0.35">
      <c r="A9" s="15">
        <v>1</v>
      </c>
      <c r="B9" s="15" t="s">
        <v>156</v>
      </c>
      <c r="D9">
        <v>3</v>
      </c>
      <c r="E9">
        <f>COUNTIF(B53:B91,"HIGH")</f>
        <v>23</v>
      </c>
      <c r="F9">
        <f>COUNTIF(B53:B91,"LOW")</f>
        <v>16</v>
      </c>
      <c r="G9">
        <f>E9+F9</f>
        <v>39</v>
      </c>
      <c r="I9" t="s">
        <v>165</v>
      </c>
      <c r="J9">
        <f t="shared" si="0"/>
        <v>58.974358974358978</v>
      </c>
      <c r="K9">
        <f t="shared" si="1"/>
        <v>41.025641025641022</v>
      </c>
      <c r="L9">
        <f t="shared" si="2"/>
        <v>100</v>
      </c>
    </row>
    <row r="10" spans="1:12" x14ac:dyDescent="0.35">
      <c r="A10" s="15">
        <v>1</v>
      </c>
      <c r="B10" s="15" t="s">
        <v>156</v>
      </c>
      <c r="D10">
        <v>4</v>
      </c>
      <c r="E10">
        <f>COUNTIF(B92:B101,"HIGH")</f>
        <v>5</v>
      </c>
      <c r="F10">
        <f>COUNTIF(B92:B101,"LOW")</f>
        <v>5</v>
      </c>
      <c r="G10">
        <f>E10+F10</f>
        <v>10</v>
      </c>
      <c r="I10" t="s">
        <v>166</v>
      </c>
      <c r="J10">
        <f t="shared" si="0"/>
        <v>50</v>
      </c>
      <c r="K10">
        <f t="shared" si="1"/>
        <v>50</v>
      </c>
      <c r="L10">
        <f t="shared" si="2"/>
        <v>100</v>
      </c>
    </row>
    <row r="11" spans="1:12" x14ac:dyDescent="0.35">
      <c r="A11" s="15">
        <v>1</v>
      </c>
      <c r="B11" s="15" t="s">
        <v>157</v>
      </c>
      <c r="E11">
        <f>E7+E8+E9+E10</f>
        <v>58</v>
      </c>
      <c r="F11">
        <f>F7+F8+F9+F10</f>
        <v>42</v>
      </c>
      <c r="G11">
        <f>G7+G8+G9+G10</f>
        <v>100</v>
      </c>
      <c r="I11" t="s">
        <v>167</v>
      </c>
      <c r="J11">
        <f t="shared" si="0"/>
        <v>57.999999999999993</v>
      </c>
      <c r="K11">
        <f t="shared" si="1"/>
        <v>42</v>
      </c>
      <c r="L11">
        <f t="shared" si="2"/>
        <v>100</v>
      </c>
    </row>
    <row r="12" spans="1:12" x14ac:dyDescent="0.35">
      <c r="A12" s="15">
        <v>1</v>
      </c>
      <c r="B12" s="15" t="s">
        <v>157</v>
      </c>
    </row>
    <row r="13" spans="1:12" x14ac:dyDescent="0.35">
      <c r="A13" s="15">
        <v>1</v>
      </c>
      <c r="B13" s="15" t="s">
        <v>156</v>
      </c>
    </row>
    <row r="14" spans="1:12" x14ac:dyDescent="0.35">
      <c r="A14" s="15">
        <v>1</v>
      </c>
      <c r="B14" s="15" t="s">
        <v>156</v>
      </c>
      <c r="D14" s="14" t="s">
        <v>162</v>
      </c>
      <c r="E14" s="14" t="s">
        <v>156</v>
      </c>
      <c r="F14" s="14" t="s">
        <v>157</v>
      </c>
      <c r="G14" s="14" t="s">
        <v>161</v>
      </c>
    </row>
    <row r="15" spans="1:12" x14ac:dyDescent="0.35">
      <c r="A15" s="15">
        <v>1</v>
      </c>
      <c r="B15" s="15" t="s">
        <v>156</v>
      </c>
      <c r="D15" s="12" t="s">
        <v>163</v>
      </c>
      <c r="E15" s="12" t="s">
        <v>168</v>
      </c>
      <c r="F15" s="12" t="s">
        <v>169</v>
      </c>
      <c r="G15" s="12">
        <v>23</v>
      </c>
    </row>
    <row r="16" spans="1:12" x14ac:dyDescent="0.35">
      <c r="A16" s="15">
        <v>1</v>
      </c>
      <c r="B16" s="15" t="s">
        <v>156</v>
      </c>
      <c r="D16" s="13" t="s">
        <v>164</v>
      </c>
      <c r="E16" s="13" t="s">
        <v>170</v>
      </c>
      <c r="F16" s="13" t="s">
        <v>171</v>
      </c>
      <c r="G16" s="13">
        <v>28</v>
      </c>
    </row>
    <row r="17" spans="1:7" x14ac:dyDescent="0.35">
      <c r="A17" s="15">
        <v>1</v>
      </c>
      <c r="B17" s="15" t="s">
        <v>156</v>
      </c>
      <c r="D17" s="12" t="s">
        <v>165</v>
      </c>
      <c r="E17" s="12" t="s">
        <v>172</v>
      </c>
      <c r="F17" s="12" t="s">
        <v>173</v>
      </c>
      <c r="G17" s="12">
        <v>39</v>
      </c>
    </row>
    <row r="18" spans="1:7" x14ac:dyDescent="0.35">
      <c r="A18" s="15">
        <v>1</v>
      </c>
      <c r="B18" s="15" t="s">
        <v>156</v>
      </c>
      <c r="D18" s="13" t="s">
        <v>166</v>
      </c>
      <c r="E18" s="13" t="s">
        <v>174</v>
      </c>
      <c r="F18" s="13" t="s">
        <v>174</v>
      </c>
      <c r="G18" s="13">
        <v>10</v>
      </c>
    </row>
    <row r="19" spans="1:7" x14ac:dyDescent="0.35">
      <c r="A19" s="15">
        <v>1</v>
      </c>
      <c r="B19" s="15" t="s">
        <v>157</v>
      </c>
      <c r="D19" s="14" t="s">
        <v>167</v>
      </c>
      <c r="E19" s="14" t="s">
        <v>233</v>
      </c>
      <c r="F19" s="14" t="s">
        <v>232</v>
      </c>
      <c r="G19" s="14">
        <v>100</v>
      </c>
    </row>
    <row r="20" spans="1:7" x14ac:dyDescent="0.35">
      <c r="A20" s="15">
        <v>1</v>
      </c>
      <c r="B20" s="15" t="s">
        <v>157</v>
      </c>
    </row>
    <row r="21" spans="1:7" x14ac:dyDescent="0.35">
      <c r="A21" s="15">
        <v>1</v>
      </c>
      <c r="B21" s="15" t="s">
        <v>157</v>
      </c>
    </row>
    <row r="22" spans="1:7" x14ac:dyDescent="0.35">
      <c r="A22" s="15">
        <v>1</v>
      </c>
      <c r="B22" s="15" t="s">
        <v>157</v>
      </c>
    </row>
    <row r="23" spans="1:7" x14ac:dyDescent="0.35">
      <c r="A23" s="15">
        <v>1</v>
      </c>
      <c r="B23" s="15" t="s">
        <v>157</v>
      </c>
    </row>
    <row r="24" spans="1:7" x14ac:dyDescent="0.35">
      <c r="A24" s="15">
        <v>1</v>
      </c>
      <c r="B24" s="15" t="s">
        <v>156</v>
      </c>
    </row>
    <row r="25" spans="1:7" x14ac:dyDescent="0.35">
      <c r="A25" s="15">
        <v>2</v>
      </c>
      <c r="B25" s="15" t="s">
        <v>157</v>
      </c>
    </row>
    <row r="26" spans="1:7" x14ac:dyDescent="0.35">
      <c r="A26" s="15">
        <v>2</v>
      </c>
      <c r="B26" s="15" t="s">
        <v>156</v>
      </c>
    </row>
    <row r="27" spans="1:7" x14ac:dyDescent="0.35">
      <c r="A27" s="15">
        <v>2</v>
      </c>
      <c r="B27" s="15" t="s">
        <v>157</v>
      </c>
    </row>
    <row r="28" spans="1:7" x14ac:dyDescent="0.35">
      <c r="A28" s="15">
        <v>2</v>
      </c>
      <c r="B28" s="15" t="s">
        <v>156</v>
      </c>
    </row>
    <row r="29" spans="1:7" x14ac:dyDescent="0.35">
      <c r="A29" s="15">
        <v>2</v>
      </c>
      <c r="B29" s="15" t="s">
        <v>156</v>
      </c>
    </row>
    <row r="30" spans="1:7" x14ac:dyDescent="0.35">
      <c r="A30" s="15">
        <v>2</v>
      </c>
      <c r="B30" s="15" t="s">
        <v>156</v>
      </c>
    </row>
    <row r="31" spans="1:7" x14ac:dyDescent="0.35">
      <c r="A31" s="15">
        <v>2</v>
      </c>
      <c r="B31" s="15" t="s">
        <v>157</v>
      </c>
    </row>
    <row r="32" spans="1:7" x14ac:dyDescent="0.35">
      <c r="A32" s="15">
        <v>2</v>
      </c>
      <c r="B32" s="15" t="s">
        <v>156</v>
      </c>
    </row>
    <row r="33" spans="1:2" x14ac:dyDescent="0.35">
      <c r="A33" s="15">
        <v>2</v>
      </c>
      <c r="B33" s="15" t="s">
        <v>157</v>
      </c>
    </row>
    <row r="34" spans="1:2" x14ac:dyDescent="0.35">
      <c r="A34" s="15">
        <v>2</v>
      </c>
      <c r="B34" s="15" t="s">
        <v>157</v>
      </c>
    </row>
    <row r="35" spans="1:2" x14ac:dyDescent="0.35">
      <c r="A35" s="15">
        <v>2</v>
      </c>
      <c r="B35" s="15" t="s">
        <v>156</v>
      </c>
    </row>
    <row r="36" spans="1:2" x14ac:dyDescent="0.35">
      <c r="A36" s="15">
        <v>2</v>
      </c>
      <c r="B36" s="15" t="s">
        <v>156</v>
      </c>
    </row>
    <row r="37" spans="1:2" x14ac:dyDescent="0.35">
      <c r="A37" s="15">
        <v>2</v>
      </c>
      <c r="B37" s="15" t="s">
        <v>156</v>
      </c>
    </row>
    <row r="38" spans="1:2" x14ac:dyDescent="0.35">
      <c r="A38" s="15">
        <v>2</v>
      </c>
      <c r="B38" s="15" t="s">
        <v>157</v>
      </c>
    </row>
    <row r="39" spans="1:2" x14ac:dyDescent="0.35">
      <c r="A39" s="15">
        <v>2</v>
      </c>
      <c r="B39" s="15" t="s">
        <v>157</v>
      </c>
    </row>
    <row r="40" spans="1:2" x14ac:dyDescent="0.35">
      <c r="A40" s="15">
        <v>2</v>
      </c>
      <c r="B40" s="15" t="s">
        <v>157</v>
      </c>
    </row>
    <row r="41" spans="1:2" x14ac:dyDescent="0.35">
      <c r="A41" s="15">
        <v>2</v>
      </c>
      <c r="B41" s="15" t="s">
        <v>157</v>
      </c>
    </row>
    <row r="42" spans="1:2" x14ac:dyDescent="0.35">
      <c r="A42" s="15">
        <v>2</v>
      </c>
      <c r="B42" s="15" t="s">
        <v>157</v>
      </c>
    </row>
    <row r="43" spans="1:2" x14ac:dyDescent="0.35">
      <c r="A43" s="15">
        <v>2</v>
      </c>
      <c r="B43" s="15" t="s">
        <v>156</v>
      </c>
    </row>
    <row r="44" spans="1:2" x14ac:dyDescent="0.35">
      <c r="A44" s="15">
        <v>2</v>
      </c>
      <c r="B44" s="15" t="s">
        <v>156</v>
      </c>
    </row>
    <row r="45" spans="1:2" x14ac:dyDescent="0.35">
      <c r="A45" s="15">
        <v>2</v>
      </c>
      <c r="B45" s="15" t="s">
        <v>156</v>
      </c>
    </row>
    <row r="46" spans="1:2" x14ac:dyDescent="0.35">
      <c r="A46" s="15">
        <v>2</v>
      </c>
      <c r="B46" s="15" t="s">
        <v>156</v>
      </c>
    </row>
    <row r="47" spans="1:2" x14ac:dyDescent="0.35">
      <c r="A47" s="15">
        <v>2</v>
      </c>
      <c r="B47" s="15" t="s">
        <v>157</v>
      </c>
    </row>
    <row r="48" spans="1:2" x14ac:dyDescent="0.35">
      <c r="A48" s="15">
        <v>2</v>
      </c>
      <c r="B48" s="15" t="s">
        <v>156</v>
      </c>
    </row>
    <row r="49" spans="1:2" x14ac:dyDescent="0.35">
      <c r="A49" s="15">
        <v>2</v>
      </c>
      <c r="B49" s="15" t="s">
        <v>156</v>
      </c>
    </row>
    <row r="50" spans="1:2" x14ac:dyDescent="0.35">
      <c r="A50" s="15">
        <v>2</v>
      </c>
      <c r="B50" s="15" t="s">
        <v>156</v>
      </c>
    </row>
    <row r="51" spans="1:2" x14ac:dyDescent="0.35">
      <c r="A51" s="15">
        <v>2</v>
      </c>
      <c r="B51" s="15" t="s">
        <v>156</v>
      </c>
    </row>
    <row r="52" spans="1:2" x14ac:dyDescent="0.35">
      <c r="A52" s="15">
        <v>2</v>
      </c>
      <c r="B52" s="15" t="s">
        <v>156</v>
      </c>
    </row>
    <row r="53" spans="1:2" x14ac:dyDescent="0.35">
      <c r="A53" s="15">
        <v>3</v>
      </c>
      <c r="B53" s="15" t="s">
        <v>156</v>
      </c>
    </row>
    <row r="54" spans="1:2" x14ac:dyDescent="0.35">
      <c r="A54" s="15">
        <v>3</v>
      </c>
      <c r="B54" s="15" t="s">
        <v>157</v>
      </c>
    </row>
    <row r="55" spans="1:2" x14ac:dyDescent="0.35">
      <c r="A55" s="15">
        <v>3</v>
      </c>
      <c r="B55" s="15" t="s">
        <v>157</v>
      </c>
    </row>
    <row r="56" spans="1:2" x14ac:dyDescent="0.35">
      <c r="A56" s="15">
        <v>3</v>
      </c>
      <c r="B56" s="15" t="s">
        <v>156</v>
      </c>
    </row>
    <row r="57" spans="1:2" x14ac:dyDescent="0.35">
      <c r="A57" s="15">
        <v>3</v>
      </c>
      <c r="B57" s="15" t="s">
        <v>157</v>
      </c>
    </row>
    <row r="58" spans="1:2" x14ac:dyDescent="0.35">
      <c r="A58" s="15">
        <v>3</v>
      </c>
      <c r="B58" s="15" t="s">
        <v>156</v>
      </c>
    </row>
    <row r="59" spans="1:2" x14ac:dyDescent="0.35">
      <c r="A59" s="15">
        <v>3</v>
      </c>
      <c r="B59" s="15" t="s">
        <v>156</v>
      </c>
    </row>
    <row r="60" spans="1:2" x14ac:dyDescent="0.35">
      <c r="A60" s="15">
        <v>3</v>
      </c>
      <c r="B60" s="15" t="s">
        <v>157</v>
      </c>
    </row>
    <row r="61" spans="1:2" x14ac:dyDescent="0.35">
      <c r="A61" s="15">
        <v>3</v>
      </c>
      <c r="B61" s="15" t="s">
        <v>157</v>
      </c>
    </row>
    <row r="62" spans="1:2" x14ac:dyDescent="0.35">
      <c r="A62" s="15">
        <v>3</v>
      </c>
      <c r="B62" s="15" t="s">
        <v>156</v>
      </c>
    </row>
    <row r="63" spans="1:2" x14ac:dyDescent="0.35">
      <c r="A63" s="15">
        <v>3</v>
      </c>
      <c r="B63" s="15" t="s">
        <v>156</v>
      </c>
    </row>
    <row r="64" spans="1:2" x14ac:dyDescent="0.35">
      <c r="A64" s="15">
        <v>3</v>
      </c>
      <c r="B64" s="15" t="s">
        <v>157</v>
      </c>
    </row>
    <row r="65" spans="1:2" x14ac:dyDescent="0.35">
      <c r="A65" s="15">
        <v>3</v>
      </c>
      <c r="B65" s="15" t="s">
        <v>156</v>
      </c>
    </row>
    <row r="66" spans="1:2" x14ac:dyDescent="0.35">
      <c r="A66" s="15">
        <v>3</v>
      </c>
      <c r="B66" s="15" t="s">
        <v>156</v>
      </c>
    </row>
    <row r="67" spans="1:2" x14ac:dyDescent="0.35">
      <c r="A67" s="15">
        <v>3</v>
      </c>
      <c r="B67" s="15" t="s">
        <v>157</v>
      </c>
    </row>
    <row r="68" spans="1:2" x14ac:dyDescent="0.35">
      <c r="A68" s="15">
        <v>3</v>
      </c>
      <c r="B68" s="15" t="s">
        <v>157</v>
      </c>
    </row>
    <row r="69" spans="1:2" x14ac:dyDescent="0.35">
      <c r="A69" s="15">
        <v>3</v>
      </c>
      <c r="B69" s="15" t="s">
        <v>156</v>
      </c>
    </row>
    <row r="70" spans="1:2" x14ac:dyDescent="0.35">
      <c r="A70" s="15">
        <v>3</v>
      </c>
      <c r="B70" s="15" t="s">
        <v>156</v>
      </c>
    </row>
    <row r="71" spans="1:2" x14ac:dyDescent="0.35">
      <c r="A71" s="15">
        <v>3</v>
      </c>
      <c r="B71" s="15" t="s">
        <v>156</v>
      </c>
    </row>
    <row r="72" spans="1:2" x14ac:dyDescent="0.35">
      <c r="A72" s="15">
        <v>3</v>
      </c>
      <c r="B72" s="15" t="s">
        <v>157</v>
      </c>
    </row>
    <row r="73" spans="1:2" x14ac:dyDescent="0.35">
      <c r="A73" s="15">
        <v>3</v>
      </c>
      <c r="B73" s="15" t="s">
        <v>157</v>
      </c>
    </row>
    <row r="74" spans="1:2" x14ac:dyDescent="0.35">
      <c r="A74" s="15">
        <v>3</v>
      </c>
      <c r="B74" s="15" t="s">
        <v>156</v>
      </c>
    </row>
    <row r="75" spans="1:2" x14ac:dyDescent="0.35">
      <c r="A75" s="15">
        <v>3</v>
      </c>
      <c r="B75" s="15" t="s">
        <v>157</v>
      </c>
    </row>
    <row r="76" spans="1:2" x14ac:dyDescent="0.35">
      <c r="A76" s="15">
        <v>3</v>
      </c>
      <c r="B76" s="15" t="s">
        <v>156</v>
      </c>
    </row>
    <row r="77" spans="1:2" x14ac:dyDescent="0.35">
      <c r="A77" s="15">
        <v>3</v>
      </c>
      <c r="B77" s="15" t="s">
        <v>156</v>
      </c>
    </row>
    <row r="78" spans="1:2" x14ac:dyDescent="0.35">
      <c r="A78" s="15">
        <v>3</v>
      </c>
      <c r="B78" s="15" t="s">
        <v>157</v>
      </c>
    </row>
    <row r="79" spans="1:2" x14ac:dyDescent="0.35">
      <c r="A79" s="15">
        <v>3</v>
      </c>
      <c r="B79" s="15" t="s">
        <v>156</v>
      </c>
    </row>
    <row r="80" spans="1:2" x14ac:dyDescent="0.35">
      <c r="A80" s="15">
        <v>3</v>
      </c>
      <c r="B80" s="15" t="s">
        <v>156</v>
      </c>
    </row>
    <row r="81" spans="1:2" x14ac:dyDescent="0.35">
      <c r="A81" s="15">
        <v>3</v>
      </c>
      <c r="B81" s="15" t="s">
        <v>157</v>
      </c>
    </row>
    <row r="82" spans="1:2" x14ac:dyDescent="0.35">
      <c r="A82" s="15">
        <v>3</v>
      </c>
      <c r="B82" s="15" t="s">
        <v>157</v>
      </c>
    </row>
    <row r="83" spans="1:2" x14ac:dyDescent="0.35">
      <c r="A83" s="15">
        <v>3</v>
      </c>
      <c r="B83" s="15" t="s">
        <v>157</v>
      </c>
    </row>
    <row r="84" spans="1:2" x14ac:dyDescent="0.35">
      <c r="A84" s="15">
        <v>3</v>
      </c>
      <c r="B84" s="15" t="s">
        <v>156</v>
      </c>
    </row>
    <row r="85" spans="1:2" x14ac:dyDescent="0.35">
      <c r="A85" s="15">
        <v>3</v>
      </c>
      <c r="B85" s="15" t="s">
        <v>156</v>
      </c>
    </row>
    <row r="86" spans="1:2" x14ac:dyDescent="0.35">
      <c r="A86" s="15">
        <v>3</v>
      </c>
      <c r="B86" s="15" t="s">
        <v>156</v>
      </c>
    </row>
    <row r="87" spans="1:2" x14ac:dyDescent="0.35">
      <c r="A87" s="15">
        <v>3</v>
      </c>
      <c r="B87" s="15" t="s">
        <v>156</v>
      </c>
    </row>
    <row r="88" spans="1:2" x14ac:dyDescent="0.35">
      <c r="A88" s="15">
        <v>3</v>
      </c>
      <c r="B88" s="15" t="s">
        <v>157</v>
      </c>
    </row>
    <row r="89" spans="1:2" x14ac:dyDescent="0.35">
      <c r="A89" s="15">
        <v>3</v>
      </c>
      <c r="B89" s="15" t="s">
        <v>156</v>
      </c>
    </row>
    <row r="90" spans="1:2" x14ac:dyDescent="0.35">
      <c r="A90" s="15">
        <v>3</v>
      </c>
      <c r="B90" s="15" t="s">
        <v>156</v>
      </c>
    </row>
    <row r="91" spans="1:2" x14ac:dyDescent="0.35">
      <c r="A91" s="15">
        <v>3</v>
      </c>
      <c r="B91" s="15" t="s">
        <v>156</v>
      </c>
    </row>
    <row r="92" spans="1:2" x14ac:dyDescent="0.35">
      <c r="A92" s="15">
        <v>4</v>
      </c>
      <c r="B92" s="15" t="s">
        <v>156</v>
      </c>
    </row>
    <row r="93" spans="1:2" x14ac:dyDescent="0.35">
      <c r="A93" s="15">
        <v>4</v>
      </c>
      <c r="B93" s="15" t="s">
        <v>156</v>
      </c>
    </row>
    <row r="94" spans="1:2" x14ac:dyDescent="0.35">
      <c r="A94" s="15">
        <v>4</v>
      </c>
      <c r="B94" s="15" t="s">
        <v>156</v>
      </c>
    </row>
    <row r="95" spans="1:2" x14ac:dyDescent="0.35">
      <c r="A95" s="15">
        <v>4</v>
      </c>
      <c r="B95" s="15" t="s">
        <v>156</v>
      </c>
    </row>
    <row r="96" spans="1:2" x14ac:dyDescent="0.35">
      <c r="A96" s="15">
        <v>4</v>
      </c>
      <c r="B96" s="15" t="s">
        <v>157</v>
      </c>
    </row>
    <row r="97" spans="1:2" x14ac:dyDescent="0.35">
      <c r="A97" s="15">
        <v>4</v>
      </c>
      <c r="B97" s="15" t="s">
        <v>156</v>
      </c>
    </row>
    <row r="98" spans="1:2" x14ac:dyDescent="0.35">
      <c r="A98" s="15">
        <v>4</v>
      </c>
      <c r="B98" s="15" t="s">
        <v>157</v>
      </c>
    </row>
    <row r="99" spans="1:2" x14ac:dyDescent="0.35">
      <c r="A99" s="15">
        <v>4</v>
      </c>
      <c r="B99" s="15" t="s">
        <v>157</v>
      </c>
    </row>
    <row r="100" spans="1:2" x14ac:dyDescent="0.35">
      <c r="A100" s="15">
        <v>4</v>
      </c>
      <c r="B100" s="15" t="s">
        <v>157</v>
      </c>
    </row>
    <row r="101" spans="1:2" x14ac:dyDescent="0.35">
      <c r="A101" s="15">
        <v>4</v>
      </c>
      <c r="B101" s="15" t="s">
        <v>157</v>
      </c>
    </row>
  </sheetData>
  <sortState xmlns:xlrd2="http://schemas.microsoft.com/office/spreadsheetml/2017/richdata2" ref="A2:B101">
    <sortCondition ref="A2:A101"/>
  </sortState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4D5C-7424-457E-B160-AB7935EA9565}">
  <dimension ref="A1:L101"/>
  <sheetViews>
    <sheetView workbookViewId="0"/>
  </sheetViews>
  <sheetFormatPr defaultRowHeight="14.5" x14ac:dyDescent="0.35"/>
  <cols>
    <col min="4" max="4" width="13.90625" bestFit="1" customWidth="1"/>
    <col min="5" max="6" width="10" bestFit="1" customWidth="1"/>
    <col min="9" max="9" width="13.90625" bestFit="1" customWidth="1"/>
  </cols>
  <sheetData>
    <row r="1" spans="1:12" x14ac:dyDescent="0.35">
      <c r="F1" s="61" t="s">
        <v>219</v>
      </c>
      <c r="G1" s="61"/>
      <c r="H1" s="61"/>
      <c r="I1" s="61"/>
    </row>
    <row r="2" spans="1:12" x14ac:dyDescent="0.35">
      <c r="A2" s="15">
        <v>1</v>
      </c>
      <c r="B2" s="15" t="s">
        <v>157</v>
      </c>
    </row>
    <row r="3" spans="1:12" x14ac:dyDescent="0.35">
      <c r="A3" s="15">
        <v>1</v>
      </c>
      <c r="B3" s="15" t="s">
        <v>156</v>
      </c>
    </row>
    <row r="4" spans="1:12" x14ac:dyDescent="0.35">
      <c r="A4" s="15">
        <v>1</v>
      </c>
      <c r="B4" s="15" t="s">
        <v>157</v>
      </c>
    </row>
    <row r="5" spans="1:12" x14ac:dyDescent="0.35">
      <c r="A5" s="15">
        <v>1</v>
      </c>
      <c r="B5" s="15" t="s">
        <v>157</v>
      </c>
    </row>
    <row r="6" spans="1:12" x14ac:dyDescent="0.35">
      <c r="A6" s="15">
        <v>1</v>
      </c>
      <c r="B6" s="15" t="s">
        <v>157</v>
      </c>
      <c r="E6" t="s">
        <v>156</v>
      </c>
      <c r="F6" t="s">
        <v>157</v>
      </c>
      <c r="G6" t="s">
        <v>161</v>
      </c>
      <c r="I6" t="s">
        <v>213</v>
      </c>
      <c r="J6" t="s">
        <v>156</v>
      </c>
      <c r="K6" t="s">
        <v>157</v>
      </c>
      <c r="L6" t="s">
        <v>161</v>
      </c>
    </row>
    <row r="7" spans="1:12" x14ac:dyDescent="0.35">
      <c r="A7" s="15">
        <v>1</v>
      </c>
      <c r="B7" s="15" t="s">
        <v>157</v>
      </c>
      <c r="D7">
        <v>1</v>
      </c>
      <c r="E7">
        <f>COUNTIF(B2:B20,"HIGH")</f>
        <v>8</v>
      </c>
      <c r="F7">
        <f>COUNTIF(B2:B20,"LOW")</f>
        <v>11</v>
      </c>
      <c r="G7">
        <f>E7+F7</f>
        <v>19</v>
      </c>
      <c r="I7" s="19" t="s">
        <v>214</v>
      </c>
      <c r="J7">
        <f>(E7/G7)*100</f>
        <v>42.105263157894733</v>
      </c>
      <c r="K7">
        <f>(F7/G7)*100</f>
        <v>57.894736842105267</v>
      </c>
      <c r="L7">
        <f>J7+K7</f>
        <v>100</v>
      </c>
    </row>
    <row r="8" spans="1:12" x14ac:dyDescent="0.35">
      <c r="A8" s="15">
        <v>1</v>
      </c>
      <c r="B8" s="15" t="s">
        <v>157</v>
      </c>
      <c r="D8">
        <v>2</v>
      </c>
      <c r="E8">
        <f>COUNTIF(B21:B42,"HIGH")</f>
        <v>14</v>
      </c>
      <c r="F8">
        <f>COUNTIF(B21:B42,"LOW")</f>
        <v>8</v>
      </c>
      <c r="G8">
        <f>E8+F8</f>
        <v>22</v>
      </c>
      <c r="I8" s="19" t="s">
        <v>215</v>
      </c>
      <c r="J8">
        <f t="shared" ref="J8:J12" si="0">(E8/G8)*100</f>
        <v>63.636363636363633</v>
      </c>
      <c r="K8">
        <f t="shared" ref="K8:K12" si="1">(F8/G8)*100</f>
        <v>36.363636363636367</v>
      </c>
      <c r="L8">
        <f t="shared" ref="L8:L11" si="2">J8+K8</f>
        <v>100</v>
      </c>
    </row>
    <row r="9" spans="1:12" x14ac:dyDescent="0.35">
      <c r="A9" s="15">
        <v>1</v>
      </c>
      <c r="B9" s="15" t="s">
        <v>156</v>
      </c>
      <c r="D9">
        <v>3</v>
      </c>
      <c r="E9">
        <f>COUNTIF(B43:B66,"HIGH")</f>
        <v>15</v>
      </c>
      <c r="F9">
        <f>COUNTIF(B43:B66,"LOW")</f>
        <v>9</v>
      </c>
      <c r="G9">
        <f>E9+F9</f>
        <v>24</v>
      </c>
      <c r="I9" s="19" t="s">
        <v>216</v>
      </c>
      <c r="J9">
        <f t="shared" si="0"/>
        <v>62.5</v>
      </c>
      <c r="K9">
        <f t="shared" si="1"/>
        <v>37.5</v>
      </c>
      <c r="L9">
        <f t="shared" si="2"/>
        <v>100</v>
      </c>
    </row>
    <row r="10" spans="1:12" x14ac:dyDescent="0.35">
      <c r="A10" s="15">
        <v>1</v>
      </c>
      <c r="B10" s="15" t="s">
        <v>157</v>
      </c>
      <c r="D10">
        <v>4</v>
      </c>
      <c r="E10">
        <f>COUNTIF(B67:B83,"HIGH")</f>
        <v>13</v>
      </c>
      <c r="F10">
        <f>COUNTIF(B67:B83,"LOW")</f>
        <v>4</v>
      </c>
      <c r="G10">
        <f>E10+F10</f>
        <v>17</v>
      </c>
      <c r="I10" s="19" t="s">
        <v>217</v>
      </c>
      <c r="J10">
        <f t="shared" si="0"/>
        <v>76.470588235294116</v>
      </c>
      <c r="K10">
        <f t="shared" si="1"/>
        <v>23.52941176470588</v>
      </c>
      <c r="L10">
        <f t="shared" si="2"/>
        <v>100</v>
      </c>
    </row>
    <row r="11" spans="1:12" x14ac:dyDescent="0.35">
      <c r="A11" s="15">
        <v>1</v>
      </c>
      <c r="B11" s="15" t="s">
        <v>156</v>
      </c>
      <c r="D11">
        <v>5</v>
      </c>
      <c r="E11">
        <f>COUNTIF(B84:B101,"HIGH")</f>
        <v>14</v>
      </c>
      <c r="F11">
        <f>COUNTIF(B84:B101,"LOW")</f>
        <v>4</v>
      </c>
      <c r="G11">
        <f>E11+F11</f>
        <v>18</v>
      </c>
      <c r="I11" s="19" t="s">
        <v>218</v>
      </c>
      <c r="J11">
        <f t="shared" si="0"/>
        <v>77.777777777777786</v>
      </c>
      <c r="K11">
        <f t="shared" si="1"/>
        <v>22.222222222222221</v>
      </c>
      <c r="L11">
        <f t="shared" si="2"/>
        <v>100</v>
      </c>
    </row>
    <row r="12" spans="1:12" x14ac:dyDescent="0.35">
      <c r="A12" s="15">
        <v>1</v>
      </c>
      <c r="B12" s="15" t="s">
        <v>156</v>
      </c>
      <c r="E12">
        <f>E7+E8+E9+E10+E11</f>
        <v>64</v>
      </c>
      <c r="F12">
        <f>F7+F8+F9+F10+F11</f>
        <v>36</v>
      </c>
      <c r="G12">
        <f>G7+G8+G9+G10+G11</f>
        <v>100</v>
      </c>
      <c r="J12">
        <f t="shared" si="0"/>
        <v>64</v>
      </c>
      <c r="K12">
        <f t="shared" si="1"/>
        <v>36</v>
      </c>
      <c r="L12">
        <f>J12+K12</f>
        <v>100</v>
      </c>
    </row>
    <row r="13" spans="1:12" x14ac:dyDescent="0.35">
      <c r="A13" s="15">
        <v>1</v>
      </c>
      <c r="B13" s="15" t="s">
        <v>157</v>
      </c>
    </row>
    <row r="14" spans="1:12" x14ac:dyDescent="0.35">
      <c r="A14" s="15">
        <v>1</v>
      </c>
      <c r="B14" s="15" t="s">
        <v>157</v>
      </c>
    </row>
    <row r="15" spans="1:12" x14ac:dyDescent="0.35">
      <c r="A15" s="15">
        <v>1</v>
      </c>
      <c r="B15" s="15" t="s">
        <v>156</v>
      </c>
      <c r="D15" s="11" t="s">
        <v>213</v>
      </c>
      <c r="E15" s="11" t="s">
        <v>156</v>
      </c>
      <c r="F15" s="11" t="s">
        <v>157</v>
      </c>
      <c r="G15" s="11" t="s">
        <v>161</v>
      </c>
    </row>
    <row r="16" spans="1:12" x14ac:dyDescent="0.35">
      <c r="A16" s="15">
        <v>1</v>
      </c>
      <c r="B16" s="15" t="s">
        <v>157</v>
      </c>
      <c r="D16" s="21" t="s">
        <v>214</v>
      </c>
      <c r="E16" s="22" t="s">
        <v>220</v>
      </c>
      <c r="F16" s="22" t="s">
        <v>225</v>
      </c>
      <c r="G16" s="22">
        <v>19</v>
      </c>
    </row>
    <row r="17" spans="1:7" x14ac:dyDescent="0.35">
      <c r="A17" s="15">
        <v>1</v>
      </c>
      <c r="B17" s="15" t="s">
        <v>156</v>
      </c>
      <c r="D17" s="23" t="s">
        <v>215</v>
      </c>
      <c r="E17" s="24" t="s">
        <v>221</v>
      </c>
      <c r="F17" s="24" t="s">
        <v>226</v>
      </c>
      <c r="G17" s="24">
        <v>22</v>
      </c>
    </row>
    <row r="18" spans="1:7" x14ac:dyDescent="0.35">
      <c r="A18" s="15">
        <v>1</v>
      </c>
      <c r="B18" s="15" t="s">
        <v>156</v>
      </c>
      <c r="D18" s="21" t="s">
        <v>216</v>
      </c>
      <c r="E18" s="22" t="s">
        <v>222</v>
      </c>
      <c r="F18" s="22" t="s">
        <v>227</v>
      </c>
      <c r="G18" s="22">
        <v>24</v>
      </c>
    </row>
    <row r="19" spans="1:7" x14ac:dyDescent="0.35">
      <c r="A19" s="15">
        <v>1</v>
      </c>
      <c r="B19" s="15" t="s">
        <v>156</v>
      </c>
      <c r="D19" s="23" t="s">
        <v>217</v>
      </c>
      <c r="E19" s="24" t="s">
        <v>223</v>
      </c>
      <c r="F19" s="24" t="s">
        <v>228</v>
      </c>
      <c r="G19" s="24">
        <v>17</v>
      </c>
    </row>
    <row r="20" spans="1:7" x14ac:dyDescent="0.35">
      <c r="A20" s="15">
        <v>1</v>
      </c>
      <c r="B20" s="15" t="s">
        <v>157</v>
      </c>
      <c r="D20" s="21" t="s">
        <v>218</v>
      </c>
      <c r="E20" s="22" t="s">
        <v>224</v>
      </c>
      <c r="F20" s="22" t="s">
        <v>229</v>
      </c>
      <c r="G20" s="22">
        <v>18</v>
      </c>
    </row>
    <row r="21" spans="1:7" x14ac:dyDescent="0.35">
      <c r="A21" s="15">
        <v>2</v>
      </c>
      <c r="B21" s="15" t="s">
        <v>156</v>
      </c>
      <c r="D21" s="11" t="s">
        <v>167</v>
      </c>
      <c r="E21" s="11" t="s">
        <v>234</v>
      </c>
      <c r="F21" s="11" t="s">
        <v>235</v>
      </c>
      <c r="G21" s="11">
        <v>100</v>
      </c>
    </row>
    <row r="22" spans="1:7" x14ac:dyDescent="0.35">
      <c r="A22" s="15">
        <v>2</v>
      </c>
      <c r="B22" s="15" t="s">
        <v>156</v>
      </c>
    </row>
    <row r="23" spans="1:7" x14ac:dyDescent="0.35">
      <c r="A23" s="15">
        <v>2</v>
      </c>
      <c r="B23" s="15" t="s">
        <v>156</v>
      </c>
    </row>
    <row r="24" spans="1:7" x14ac:dyDescent="0.35">
      <c r="A24" s="15">
        <v>2</v>
      </c>
      <c r="B24" s="15" t="s">
        <v>156</v>
      </c>
    </row>
    <row r="25" spans="1:7" x14ac:dyDescent="0.35">
      <c r="A25" s="15">
        <v>2</v>
      </c>
      <c r="B25" s="15" t="s">
        <v>156</v>
      </c>
    </row>
    <row r="26" spans="1:7" x14ac:dyDescent="0.35">
      <c r="A26" s="15">
        <v>2</v>
      </c>
      <c r="B26" s="15" t="s">
        <v>156</v>
      </c>
    </row>
    <row r="27" spans="1:7" x14ac:dyDescent="0.35">
      <c r="A27" s="15">
        <v>2</v>
      </c>
      <c r="B27" s="15" t="s">
        <v>156</v>
      </c>
    </row>
    <row r="28" spans="1:7" x14ac:dyDescent="0.35">
      <c r="A28" s="15">
        <v>2</v>
      </c>
      <c r="B28" s="15" t="s">
        <v>157</v>
      </c>
    </row>
    <row r="29" spans="1:7" x14ac:dyDescent="0.35">
      <c r="A29" s="15">
        <v>2</v>
      </c>
      <c r="B29" s="15" t="s">
        <v>157</v>
      </c>
    </row>
    <row r="30" spans="1:7" x14ac:dyDescent="0.35">
      <c r="A30" s="15">
        <v>2</v>
      </c>
      <c r="B30" s="15" t="s">
        <v>156</v>
      </c>
    </row>
    <row r="31" spans="1:7" x14ac:dyDescent="0.35">
      <c r="A31" s="15">
        <v>2</v>
      </c>
      <c r="B31" s="15" t="s">
        <v>156</v>
      </c>
    </row>
    <row r="32" spans="1:7" x14ac:dyDescent="0.35">
      <c r="A32" s="15">
        <v>2</v>
      </c>
      <c r="B32" s="15" t="s">
        <v>156</v>
      </c>
    </row>
    <row r="33" spans="1:2" x14ac:dyDescent="0.35">
      <c r="A33" s="15">
        <v>2</v>
      </c>
      <c r="B33" s="15" t="s">
        <v>157</v>
      </c>
    </row>
    <row r="34" spans="1:2" x14ac:dyDescent="0.35">
      <c r="A34" s="15">
        <v>2</v>
      </c>
      <c r="B34" s="15" t="s">
        <v>157</v>
      </c>
    </row>
    <row r="35" spans="1:2" x14ac:dyDescent="0.35">
      <c r="A35" s="15">
        <v>2</v>
      </c>
      <c r="B35" s="15" t="s">
        <v>156</v>
      </c>
    </row>
    <row r="36" spans="1:2" x14ac:dyDescent="0.35">
      <c r="A36" s="15">
        <v>2</v>
      </c>
      <c r="B36" s="15" t="s">
        <v>157</v>
      </c>
    </row>
    <row r="37" spans="1:2" x14ac:dyDescent="0.35">
      <c r="A37" s="15">
        <v>2</v>
      </c>
      <c r="B37" s="15" t="s">
        <v>157</v>
      </c>
    </row>
    <row r="38" spans="1:2" x14ac:dyDescent="0.35">
      <c r="A38" s="15">
        <v>2</v>
      </c>
      <c r="B38" s="15" t="s">
        <v>157</v>
      </c>
    </row>
    <row r="39" spans="1:2" x14ac:dyDescent="0.35">
      <c r="A39" s="15">
        <v>2</v>
      </c>
      <c r="B39" s="15" t="s">
        <v>156</v>
      </c>
    </row>
    <row r="40" spans="1:2" x14ac:dyDescent="0.35">
      <c r="A40" s="15">
        <v>2</v>
      </c>
      <c r="B40" s="15" t="s">
        <v>156</v>
      </c>
    </row>
    <row r="41" spans="1:2" x14ac:dyDescent="0.35">
      <c r="A41" s="15">
        <v>2</v>
      </c>
      <c r="B41" s="15" t="s">
        <v>157</v>
      </c>
    </row>
    <row r="42" spans="1:2" x14ac:dyDescent="0.35">
      <c r="A42" s="15">
        <v>2</v>
      </c>
      <c r="B42" s="15" t="s">
        <v>156</v>
      </c>
    </row>
    <row r="43" spans="1:2" x14ac:dyDescent="0.35">
      <c r="A43" s="15">
        <v>3</v>
      </c>
      <c r="B43" s="15" t="s">
        <v>157</v>
      </c>
    </row>
    <row r="44" spans="1:2" x14ac:dyDescent="0.35">
      <c r="A44" s="15">
        <v>3</v>
      </c>
      <c r="B44" s="15" t="s">
        <v>157</v>
      </c>
    </row>
    <row r="45" spans="1:2" x14ac:dyDescent="0.35">
      <c r="A45" s="15">
        <v>3</v>
      </c>
      <c r="B45" s="15" t="s">
        <v>156</v>
      </c>
    </row>
    <row r="46" spans="1:2" x14ac:dyDescent="0.35">
      <c r="A46" s="15">
        <v>3</v>
      </c>
      <c r="B46" s="15" t="s">
        <v>156</v>
      </c>
    </row>
    <row r="47" spans="1:2" x14ac:dyDescent="0.35">
      <c r="A47" s="15">
        <v>3</v>
      </c>
      <c r="B47" s="15" t="s">
        <v>156</v>
      </c>
    </row>
    <row r="48" spans="1:2" x14ac:dyDescent="0.35">
      <c r="A48" s="15">
        <v>3</v>
      </c>
      <c r="B48" s="15" t="s">
        <v>156</v>
      </c>
    </row>
    <row r="49" spans="1:2" x14ac:dyDescent="0.35">
      <c r="A49" s="15">
        <v>3</v>
      </c>
      <c r="B49" s="15" t="s">
        <v>156</v>
      </c>
    </row>
    <row r="50" spans="1:2" x14ac:dyDescent="0.35">
      <c r="A50" s="15">
        <v>3</v>
      </c>
      <c r="B50" s="15" t="s">
        <v>157</v>
      </c>
    </row>
    <row r="51" spans="1:2" x14ac:dyDescent="0.35">
      <c r="A51" s="15">
        <v>3</v>
      </c>
      <c r="B51" s="15" t="s">
        <v>157</v>
      </c>
    </row>
    <row r="52" spans="1:2" x14ac:dyDescent="0.35">
      <c r="A52" s="15">
        <v>3</v>
      </c>
      <c r="B52" s="15" t="s">
        <v>157</v>
      </c>
    </row>
    <row r="53" spans="1:2" x14ac:dyDescent="0.35">
      <c r="A53" s="15">
        <v>3</v>
      </c>
      <c r="B53" s="15" t="s">
        <v>156</v>
      </c>
    </row>
    <row r="54" spans="1:2" x14ac:dyDescent="0.35">
      <c r="A54" s="15">
        <v>3</v>
      </c>
      <c r="B54" s="15" t="s">
        <v>156</v>
      </c>
    </row>
    <row r="55" spans="1:2" x14ac:dyDescent="0.35">
      <c r="A55" s="15">
        <v>3</v>
      </c>
      <c r="B55" s="15" t="s">
        <v>157</v>
      </c>
    </row>
    <row r="56" spans="1:2" x14ac:dyDescent="0.35">
      <c r="A56" s="15">
        <v>3</v>
      </c>
      <c r="B56" s="15" t="s">
        <v>156</v>
      </c>
    </row>
    <row r="57" spans="1:2" x14ac:dyDescent="0.35">
      <c r="A57" s="15">
        <v>3</v>
      </c>
      <c r="B57" s="15" t="s">
        <v>156</v>
      </c>
    </row>
    <row r="58" spans="1:2" x14ac:dyDescent="0.35">
      <c r="A58" s="15">
        <v>3</v>
      </c>
      <c r="B58" s="15" t="s">
        <v>157</v>
      </c>
    </row>
    <row r="59" spans="1:2" x14ac:dyDescent="0.35">
      <c r="A59" s="15">
        <v>3</v>
      </c>
      <c r="B59" s="15" t="s">
        <v>157</v>
      </c>
    </row>
    <row r="60" spans="1:2" x14ac:dyDescent="0.35">
      <c r="A60" s="15">
        <v>3</v>
      </c>
      <c r="B60" s="15" t="s">
        <v>156</v>
      </c>
    </row>
    <row r="61" spans="1:2" x14ac:dyDescent="0.35">
      <c r="A61" s="15">
        <v>3</v>
      </c>
      <c r="B61" s="15" t="s">
        <v>156</v>
      </c>
    </row>
    <row r="62" spans="1:2" x14ac:dyDescent="0.35">
      <c r="A62" s="15">
        <v>3</v>
      </c>
      <c r="B62" s="15" t="s">
        <v>156</v>
      </c>
    </row>
    <row r="63" spans="1:2" x14ac:dyDescent="0.35">
      <c r="A63" s="15">
        <v>3</v>
      </c>
      <c r="B63" s="15" t="s">
        <v>156</v>
      </c>
    </row>
    <row r="64" spans="1:2" x14ac:dyDescent="0.35">
      <c r="A64" s="15">
        <v>3</v>
      </c>
      <c r="B64" s="15" t="s">
        <v>157</v>
      </c>
    </row>
    <row r="65" spans="1:2" x14ac:dyDescent="0.35">
      <c r="A65" s="15">
        <v>3</v>
      </c>
      <c r="B65" s="15" t="s">
        <v>156</v>
      </c>
    </row>
    <row r="66" spans="1:2" x14ac:dyDescent="0.35">
      <c r="A66" s="15">
        <v>3</v>
      </c>
      <c r="B66" s="15" t="s">
        <v>156</v>
      </c>
    </row>
    <row r="67" spans="1:2" x14ac:dyDescent="0.35">
      <c r="A67" s="15">
        <v>4</v>
      </c>
      <c r="B67" s="15" t="s">
        <v>156</v>
      </c>
    </row>
    <row r="68" spans="1:2" x14ac:dyDescent="0.35">
      <c r="A68" s="15">
        <v>4</v>
      </c>
      <c r="B68" s="15" t="s">
        <v>157</v>
      </c>
    </row>
    <row r="69" spans="1:2" x14ac:dyDescent="0.35">
      <c r="A69" s="15">
        <v>4</v>
      </c>
      <c r="B69" s="15" t="s">
        <v>157</v>
      </c>
    </row>
    <row r="70" spans="1:2" x14ac:dyDescent="0.35">
      <c r="A70" s="15">
        <v>4</v>
      </c>
      <c r="B70" s="15" t="s">
        <v>156</v>
      </c>
    </row>
    <row r="71" spans="1:2" x14ac:dyDescent="0.35">
      <c r="A71" s="15">
        <v>4</v>
      </c>
      <c r="B71" s="15" t="s">
        <v>156</v>
      </c>
    </row>
    <row r="72" spans="1:2" x14ac:dyDescent="0.35">
      <c r="A72" s="15">
        <v>4</v>
      </c>
      <c r="B72" s="15" t="s">
        <v>156</v>
      </c>
    </row>
    <row r="73" spans="1:2" x14ac:dyDescent="0.35">
      <c r="A73" s="15">
        <v>4</v>
      </c>
      <c r="B73" s="15" t="s">
        <v>157</v>
      </c>
    </row>
    <row r="74" spans="1:2" x14ac:dyDescent="0.35">
      <c r="A74" s="15">
        <v>4</v>
      </c>
      <c r="B74" s="15" t="s">
        <v>156</v>
      </c>
    </row>
    <row r="75" spans="1:2" x14ac:dyDescent="0.35">
      <c r="A75" s="15">
        <v>4</v>
      </c>
      <c r="B75" s="15" t="s">
        <v>157</v>
      </c>
    </row>
    <row r="76" spans="1:2" x14ac:dyDescent="0.35">
      <c r="A76" s="15">
        <v>4</v>
      </c>
      <c r="B76" s="15" t="s">
        <v>156</v>
      </c>
    </row>
    <row r="77" spans="1:2" x14ac:dyDescent="0.35">
      <c r="A77" s="15">
        <v>4</v>
      </c>
      <c r="B77" s="15" t="s">
        <v>156</v>
      </c>
    </row>
    <row r="78" spans="1:2" x14ac:dyDescent="0.35">
      <c r="A78" s="15">
        <v>4</v>
      </c>
      <c r="B78" s="15" t="s">
        <v>156</v>
      </c>
    </row>
    <row r="79" spans="1:2" x14ac:dyDescent="0.35">
      <c r="A79" s="15">
        <v>4</v>
      </c>
      <c r="B79" s="15" t="s">
        <v>156</v>
      </c>
    </row>
    <row r="80" spans="1:2" x14ac:dyDescent="0.35">
      <c r="A80" s="15">
        <v>4</v>
      </c>
      <c r="B80" s="15" t="s">
        <v>156</v>
      </c>
    </row>
    <row r="81" spans="1:2" x14ac:dyDescent="0.35">
      <c r="A81" s="15">
        <v>4</v>
      </c>
      <c r="B81" s="15" t="s">
        <v>156</v>
      </c>
    </row>
    <row r="82" spans="1:2" x14ac:dyDescent="0.35">
      <c r="A82" s="15">
        <v>4</v>
      </c>
      <c r="B82" s="15" t="s">
        <v>156</v>
      </c>
    </row>
    <row r="83" spans="1:2" x14ac:dyDescent="0.35">
      <c r="A83" s="15">
        <v>4</v>
      </c>
      <c r="B83" s="15" t="s">
        <v>156</v>
      </c>
    </row>
    <row r="84" spans="1:2" x14ac:dyDescent="0.35">
      <c r="A84" s="15">
        <v>5</v>
      </c>
      <c r="B84" s="15" t="s">
        <v>156</v>
      </c>
    </row>
    <row r="85" spans="1:2" x14ac:dyDescent="0.35">
      <c r="A85" s="15">
        <v>5</v>
      </c>
      <c r="B85" s="15" t="s">
        <v>157</v>
      </c>
    </row>
    <row r="86" spans="1:2" x14ac:dyDescent="0.35">
      <c r="A86" s="15">
        <v>5</v>
      </c>
      <c r="B86" s="15" t="s">
        <v>156</v>
      </c>
    </row>
    <row r="87" spans="1:2" x14ac:dyDescent="0.35">
      <c r="A87" s="15">
        <v>5</v>
      </c>
      <c r="B87" s="15" t="s">
        <v>156</v>
      </c>
    </row>
    <row r="88" spans="1:2" x14ac:dyDescent="0.35">
      <c r="A88" s="15">
        <v>5</v>
      </c>
      <c r="B88" s="15" t="s">
        <v>156</v>
      </c>
    </row>
    <row r="89" spans="1:2" x14ac:dyDescent="0.35">
      <c r="A89" s="15">
        <v>5</v>
      </c>
      <c r="B89" s="15" t="s">
        <v>156</v>
      </c>
    </row>
    <row r="90" spans="1:2" x14ac:dyDescent="0.35">
      <c r="A90" s="15">
        <v>5</v>
      </c>
      <c r="B90" s="15" t="s">
        <v>156</v>
      </c>
    </row>
    <row r="91" spans="1:2" x14ac:dyDescent="0.35">
      <c r="A91" s="15">
        <v>5</v>
      </c>
      <c r="B91" s="15" t="s">
        <v>156</v>
      </c>
    </row>
    <row r="92" spans="1:2" x14ac:dyDescent="0.35">
      <c r="A92" s="15">
        <v>5</v>
      </c>
      <c r="B92" s="15" t="s">
        <v>156</v>
      </c>
    </row>
    <row r="93" spans="1:2" x14ac:dyDescent="0.35">
      <c r="A93" s="15">
        <v>5</v>
      </c>
      <c r="B93" s="15" t="s">
        <v>156</v>
      </c>
    </row>
    <row r="94" spans="1:2" x14ac:dyDescent="0.35">
      <c r="A94" s="15">
        <v>5</v>
      </c>
      <c r="B94" s="15" t="s">
        <v>157</v>
      </c>
    </row>
    <row r="95" spans="1:2" x14ac:dyDescent="0.35">
      <c r="A95" s="15">
        <v>5</v>
      </c>
      <c r="B95" s="15" t="s">
        <v>156</v>
      </c>
    </row>
    <row r="96" spans="1:2" x14ac:dyDescent="0.35">
      <c r="A96" s="15">
        <v>5</v>
      </c>
      <c r="B96" s="15" t="s">
        <v>156</v>
      </c>
    </row>
    <row r="97" spans="1:2" x14ac:dyDescent="0.35">
      <c r="A97" s="15">
        <v>5</v>
      </c>
      <c r="B97" s="15" t="s">
        <v>156</v>
      </c>
    </row>
    <row r="98" spans="1:2" x14ac:dyDescent="0.35">
      <c r="A98" s="15">
        <v>5</v>
      </c>
      <c r="B98" s="15" t="s">
        <v>157</v>
      </c>
    </row>
    <row r="99" spans="1:2" x14ac:dyDescent="0.35">
      <c r="A99" s="15">
        <v>5</v>
      </c>
      <c r="B99" s="15" t="s">
        <v>156</v>
      </c>
    </row>
    <row r="100" spans="1:2" x14ac:dyDescent="0.35">
      <c r="A100" s="15">
        <v>5</v>
      </c>
      <c r="B100" s="15" t="s">
        <v>157</v>
      </c>
    </row>
    <row r="101" spans="1:2" x14ac:dyDescent="0.35">
      <c r="A101" s="15">
        <v>5</v>
      </c>
      <c r="B101" s="15" t="s">
        <v>156</v>
      </c>
    </row>
  </sheetData>
  <sortState xmlns:xlrd2="http://schemas.microsoft.com/office/spreadsheetml/2017/richdata2" ref="A2:B101">
    <sortCondition ref="A2:A101"/>
  </sortState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E785-1ED4-4D58-B5D5-5DE0775FA895}">
  <dimension ref="A1:M101"/>
  <sheetViews>
    <sheetView workbookViewId="0"/>
  </sheetViews>
  <sheetFormatPr defaultRowHeight="14.5" x14ac:dyDescent="0.35"/>
  <cols>
    <col min="1" max="2" width="8.7265625" style="20"/>
    <col min="4" max="4" width="9" bestFit="1" customWidth="1"/>
    <col min="5" max="6" width="10" bestFit="1" customWidth="1"/>
    <col min="10" max="10" width="9" bestFit="1" customWidth="1"/>
  </cols>
  <sheetData>
    <row r="1" spans="1:13" x14ac:dyDescent="0.35">
      <c r="F1" s="61" t="s">
        <v>246</v>
      </c>
      <c r="G1" s="61"/>
      <c r="H1" s="61"/>
      <c r="I1" s="61"/>
      <c r="J1" s="61"/>
    </row>
    <row r="2" spans="1:13" x14ac:dyDescent="0.35">
      <c r="A2" s="20">
        <v>1</v>
      </c>
      <c r="B2" s="20" t="s">
        <v>156</v>
      </c>
    </row>
    <row r="3" spans="1:13" x14ac:dyDescent="0.35">
      <c r="A3" s="20">
        <v>1</v>
      </c>
      <c r="B3" s="20" t="s">
        <v>156</v>
      </c>
    </row>
    <row r="4" spans="1:13" x14ac:dyDescent="0.35">
      <c r="A4" s="20">
        <v>1</v>
      </c>
      <c r="B4" s="20" t="s">
        <v>157</v>
      </c>
    </row>
    <row r="5" spans="1:13" x14ac:dyDescent="0.35">
      <c r="A5" s="20">
        <v>1</v>
      </c>
      <c r="B5" s="20" t="s">
        <v>157</v>
      </c>
    </row>
    <row r="6" spans="1:13" x14ac:dyDescent="0.35">
      <c r="A6" s="20">
        <v>1</v>
      </c>
      <c r="B6" s="20" t="s">
        <v>157</v>
      </c>
      <c r="E6" t="s">
        <v>156</v>
      </c>
      <c r="F6" t="s">
        <v>157</v>
      </c>
      <c r="G6" t="s">
        <v>161</v>
      </c>
      <c r="J6" t="s">
        <v>230</v>
      </c>
      <c r="K6" t="s">
        <v>156</v>
      </c>
      <c r="L6" t="s">
        <v>157</v>
      </c>
      <c r="M6" t="s">
        <v>161</v>
      </c>
    </row>
    <row r="7" spans="1:13" x14ac:dyDescent="0.35">
      <c r="A7" s="20">
        <v>1</v>
      </c>
      <c r="B7" s="20" t="s">
        <v>157</v>
      </c>
      <c r="D7">
        <v>1</v>
      </c>
      <c r="E7">
        <f>COUNTIF(B2:B28,"HIGH")</f>
        <v>13</v>
      </c>
      <c r="F7">
        <f>COUNTIF(B2:B28,"LOW")</f>
        <v>14</v>
      </c>
      <c r="G7">
        <f>E7+F7</f>
        <v>27</v>
      </c>
      <c r="J7" s="53" t="s">
        <v>247</v>
      </c>
      <c r="K7">
        <f>(E7/G7)*100</f>
        <v>48.148148148148145</v>
      </c>
      <c r="L7">
        <f>(F7/G7)*100</f>
        <v>51.851851851851848</v>
      </c>
      <c r="M7">
        <f>K7+L7</f>
        <v>100</v>
      </c>
    </row>
    <row r="8" spans="1:13" x14ac:dyDescent="0.35">
      <c r="A8" s="20">
        <v>1</v>
      </c>
      <c r="B8" s="20" t="s">
        <v>156</v>
      </c>
      <c r="D8">
        <v>2</v>
      </c>
      <c r="E8">
        <f>COUNTIF(B29:B53,"HIGH")</f>
        <v>13</v>
      </c>
      <c r="F8">
        <f>COUNTIF(B29:B53,"LOW")</f>
        <v>12</v>
      </c>
      <c r="G8">
        <f t="shared" ref="G8:G11" si="0">E8+F8</f>
        <v>25</v>
      </c>
      <c r="J8" s="52" t="s">
        <v>248</v>
      </c>
      <c r="K8">
        <f t="shared" ref="K8:K11" si="1">(E8/G8)*100</f>
        <v>52</v>
      </c>
      <c r="L8">
        <f t="shared" ref="L8:L11" si="2">(F8/G8)*100</f>
        <v>48</v>
      </c>
      <c r="M8">
        <f t="shared" ref="M8:M11" si="3">K8+L8</f>
        <v>100</v>
      </c>
    </row>
    <row r="9" spans="1:13" x14ac:dyDescent="0.35">
      <c r="A9" s="20">
        <v>1</v>
      </c>
      <c r="B9" s="20" t="s">
        <v>156</v>
      </c>
      <c r="D9">
        <v>3</v>
      </c>
      <c r="E9">
        <f>COUNTIF(B54:B84,"HIGH")</f>
        <v>24</v>
      </c>
      <c r="F9">
        <f>COUNTIF(B54:B84,"LOW")</f>
        <v>7</v>
      </c>
      <c r="G9">
        <f t="shared" si="0"/>
        <v>31</v>
      </c>
      <c r="J9" s="52" t="s">
        <v>249</v>
      </c>
      <c r="K9">
        <f t="shared" si="1"/>
        <v>77.41935483870968</v>
      </c>
      <c r="L9">
        <f t="shared" si="2"/>
        <v>22.58064516129032</v>
      </c>
      <c r="M9">
        <f t="shared" si="3"/>
        <v>100</v>
      </c>
    </row>
    <row r="10" spans="1:13" x14ac:dyDescent="0.35">
      <c r="A10" s="20">
        <v>1</v>
      </c>
      <c r="B10" s="20" t="s">
        <v>157</v>
      </c>
      <c r="D10">
        <v>4</v>
      </c>
      <c r="E10">
        <f>COUNTIF(B85:B101,"HIGH")</f>
        <v>9</v>
      </c>
      <c r="F10">
        <f>COUNTIF(B85:B101,"LOW")</f>
        <v>8</v>
      </c>
      <c r="G10">
        <f t="shared" si="0"/>
        <v>17</v>
      </c>
      <c r="J10" s="52" t="s">
        <v>231</v>
      </c>
      <c r="K10">
        <f t="shared" si="1"/>
        <v>52.941176470588239</v>
      </c>
      <c r="L10">
        <f t="shared" si="2"/>
        <v>47.058823529411761</v>
      </c>
      <c r="M10">
        <f t="shared" si="3"/>
        <v>100</v>
      </c>
    </row>
    <row r="11" spans="1:13" x14ac:dyDescent="0.35">
      <c r="A11" s="20">
        <v>1</v>
      </c>
      <c r="B11" s="20" t="s">
        <v>156</v>
      </c>
      <c r="E11">
        <f>E7+E8+E9+E10</f>
        <v>59</v>
      </c>
      <c r="F11">
        <f>F7+F8+F9+F10</f>
        <v>41</v>
      </c>
      <c r="G11">
        <f t="shared" si="0"/>
        <v>100</v>
      </c>
      <c r="K11">
        <f t="shared" si="1"/>
        <v>59</v>
      </c>
      <c r="L11">
        <f t="shared" si="2"/>
        <v>41</v>
      </c>
      <c r="M11">
        <f t="shared" si="3"/>
        <v>100</v>
      </c>
    </row>
    <row r="12" spans="1:13" x14ac:dyDescent="0.35">
      <c r="A12" s="20">
        <v>1</v>
      </c>
      <c r="B12" s="20" t="s">
        <v>157</v>
      </c>
      <c r="I12" s="52"/>
    </row>
    <row r="13" spans="1:13" x14ac:dyDescent="0.35">
      <c r="A13" s="20">
        <v>1</v>
      </c>
      <c r="B13" s="20" t="s">
        <v>157</v>
      </c>
    </row>
    <row r="14" spans="1:13" x14ac:dyDescent="0.35">
      <c r="A14" s="20">
        <v>1</v>
      </c>
      <c r="B14" s="20" t="s">
        <v>157</v>
      </c>
      <c r="D14" s="27" t="s">
        <v>230</v>
      </c>
      <c r="E14" s="27" t="s">
        <v>156</v>
      </c>
      <c r="F14" s="27" t="s">
        <v>157</v>
      </c>
      <c r="G14" s="27" t="s">
        <v>161</v>
      </c>
    </row>
    <row r="15" spans="1:13" x14ac:dyDescent="0.35">
      <c r="A15" s="20">
        <v>1</v>
      </c>
      <c r="B15" s="20" t="s">
        <v>156</v>
      </c>
      <c r="D15" s="54" t="s">
        <v>247</v>
      </c>
      <c r="E15" s="25" t="s">
        <v>236</v>
      </c>
      <c r="F15" s="25" t="s">
        <v>237</v>
      </c>
      <c r="G15" s="25">
        <v>27</v>
      </c>
    </row>
    <row r="16" spans="1:13" x14ac:dyDescent="0.35">
      <c r="A16" s="20">
        <v>1</v>
      </c>
      <c r="B16" s="20" t="s">
        <v>157</v>
      </c>
      <c r="D16" s="55" t="s">
        <v>248</v>
      </c>
      <c r="E16" s="26" t="s">
        <v>238</v>
      </c>
      <c r="F16" s="26" t="s">
        <v>239</v>
      </c>
      <c r="G16" s="26">
        <v>25</v>
      </c>
    </row>
    <row r="17" spans="1:7" x14ac:dyDescent="0.35">
      <c r="A17" s="20">
        <v>1</v>
      </c>
      <c r="B17" s="20" t="s">
        <v>156</v>
      </c>
      <c r="D17" s="56" t="s">
        <v>249</v>
      </c>
      <c r="E17" s="25" t="s">
        <v>240</v>
      </c>
      <c r="F17" s="25" t="s">
        <v>241</v>
      </c>
      <c r="G17" s="25">
        <v>31</v>
      </c>
    </row>
    <row r="18" spans="1:7" x14ac:dyDescent="0.35">
      <c r="A18" s="20">
        <v>1</v>
      </c>
      <c r="B18" s="20" t="s">
        <v>156</v>
      </c>
      <c r="D18" s="55" t="s">
        <v>231</v>
      </c>
      <c r="E18" s="26" t="s">
        <v>242</v>
      </c>
      <c r="F18" s="26" t="s">
        <v>243</v>
      </c>
      <c r="G18" s="26">
        <v>17</v>
      </c>
    </row>
    <row r="19" spans="1:7" x14ac:dyDescent="0.35">
      <c r="A19" s="20">
        <v>1</v>
      </c>
      <c r="B19" s="20" t="s">
        <v>157</v>
      </c>
      <c r="D19" s="27" t="s">
        <v>167</v>
      </c>
      <c r="E19" s="27" t="s">
        <v>244</v>
      </c>
      <c r="F19" s="27" t="s">
        <v>245</v>
      </c>
      <c r="G19" s="27">
        <v>100</v>
      </c>
    </row>
    <row r="20" spans="1:7" x14ac:dyDescent="0.35">
      <c r="A20" s="20">
        <v>1</v>
      </c>
      <c r="B20" s="20" t="s">
        <v>156</v>
      </c>
    </row>
    <row r="21" spans="1:7" x14ac:dyDescent="0.35">
      <c r="A21" s="20">
        <v>1</v>
      </c>
      <c r="B21" s="20" t="s">
        <v>157</v>
      </c>
    </row>
    <row r="22" spans="1:7" x14ac:dyDescent="0.35">
      <c r="A22" s="20">
        <v>1</v>
      </c>
      <c r="B22" s="20" t="s">
        <v>157</v>
      </c>
    </row>
    <row r="23" spans="1:7" x14ac:dyDescent="0.35">
      <c r="A23" s="20">
        <v>1</v>
      </c>
      <c r="B23" s="20" t="s">
        <v>156</v>
      </c>
    </row>
    <row r="24" spans="1:7" x14ac:dyDescent="0.35">
      <c r="A24" s="20">
        <v>1</v>
      </c>
      <c r="B24" s="20" t="s">
        <v>156</v>
      </c>
    </row>
    <row r="25" spans="1:7" x14ac:dyDescent="0.35">
      <c r="A25" s="20">
        <v>1</v>
      </c>
      <c r="B25" s="20" t="s">
        <v>156</v>
      </c>
    </row>
    <row r="26" spans="1:7" x14ac:dyDescent="0.35">
      <c r="A26" s="20">
        <v>1</v>
      </c>
      <c r="B26" s="20" t="s">
        <v>157</v>
      </c>
    </row>
    <row r="27" spans="1:7" x14ac:dyDescent="0.35">
      <c r="A27" s="20">
        <v>1</v>
      </c>
      <c r="B27" s="20" t="s">
        <v>157</v>
      </c>
    </row>
    <row r="28" spans="1:7" x14ac:dyDescent="0.35">
      <c r="A28" s="20">
        <v>1</v>
      </c>
      <c r="B28" s="20" t="s">
        <v>156</v>
      </c>
    </row>
    <row r="29" spans="1:7" x14ac:dyDescent="0.35">
      <c r="A29" s="20">
        <v>2</v>
      </c>
      <c r="B29" s="20" t="s">
        <v>157</v>
      </c>
    </row>
    <row r="30" spans="1:7" x14ac:dyDescent="0.35">
      <c r="A30" s="20">
        <v>2</v>
      </c>
      <c r="B30" s="20" t="s">
        <v>157</v>
      </c>
    </row>
    <row r="31" spans="1:7" x14ac:dyDescent="0.35">
      <c r="A31" s="20">
        <v>2</v>
      </c>
      <c r="B31" s="20" t="s">
        <v>156</v>
      </c>
    </row>
    <row r="32" spans="1:7" x14ac:dyDescent="0.35">
      <c r="A32" s="20">
        <v>2</v>
      </c>
      <c r="B32" s="20" t="s">
        <v>156</v>
      </c>
    </row>
    <row r="33" spans="1:2" x14ac:dyDescent="0.35">
      <c r="A33" s="20">
        <v>2</v>
      </c>
      <c r="B33" s="20" t="s">
        <v>157</v>
      </c>
    </row>
    <row r="34" spans="1:2" x14ac:dyDescent="0.35">
      <c r="A34" s="20">
        <v>2</v>
      </c>
      <c r="B34" s="20" t="s">
        <v>156</v>
      </c>
    </row>
    <row r="35" spans="1:2" x14ac:dyDescent="0.35">
      <c r="A35" s="20">
        <v>2</v>
      </c>
      <c r="B35" s="20" t="s">
        <v>157</v>
      </c>
    </row>
    <row r="36" spans="1:2" x14ac:dyDescent="0.35">
      <c r="A36" s="20">
        <v>2</v>
      </c>
      <c r="B36" s="20" t="s">
        <v>156</v>
      </c>
    </row>
    <row r="37" spans="1:2" x14ac:dyDescent="0.35">
      <c r="A37" s="20">
        <v>2</v>
      </c>
      <c r="B37" s="20" t="s">
        <v>156</v>
      </c>
    </row>
    <row r="38" spans="1:2" x14ac:dyDescent="0.35">
      <c r="A38" s="20">
        <v>2</v>
      </c>
      <c r="B38" s="20" t="s">
        <v>157</v>
      </c>
    </row>
    <row r="39" spans="1:2" x14ac:dyDescent="0.35">
      <c r="A39" s="20">
        <v>2</v>
      </c>
      <c r="B39" s="20" t="s">
        <v>156</v>
      </c>
    </row>
    <row r="40" spans="1:2" x14ac:dyDescent="0.35">
      <c r="A40" s="20">
        <v>2</v>
      </c>
      <c r="B40" s="20" t="s">
        <v>156</v>
      </c>
    </row>
    <row r="41" spans="1:2" x14ac:dyDescent="0.35">
      <c r="A41" s="20">
        <v>2</v>
      </c>
      <c r="B41" s="20" t="s">
        <v>156</v>
      </c>
    </row>
    <row r="42" spans="1:2" x14ac:dyDescent="0.35">
      <c r="A42" s="20">
        <v>2</v>
      </c>
      <c r="B42" s="20" t="s">
        <v>157</v>
      </c>
    </row>
    <row r="43" spans="1:2" x14ac:dyDescent="0.35">
      <c r="A43" s="20">
        <v>2</v>
      </c>
      <c r="B43" s="20" t="s">
        <v>157</v>
      </c>
    </row>
    <row r="44" spans="1:2" x14ac:dyDescent="0.35">
      <c r="A44" s="20">
        <v>2</v>
      </c>
      <c r="B44" s="20" t="s">
        <v>156</v>
      </c>
    </row>
    <row r="45" spans="1:2" x14ac:dyDescent="0.35">
      <c r="A45" s="20">
        <v>2</v>
      </c>
      <c r="B45" s="20" t="s">
        <v>157</v>
      </c>
    </row>
    <row r="46" spans="1:2" x14ac:dyDescent="0.35">
      <c r="A46" s="20">
        <v>2</v>
      </c>
      <c r="B46" s="20" t="s">
        <v>157</v>
      </c>
    </row>
    <row r="47" spans="1:2" x14ac:dyDescent="0.35">
      <c r="A47" s="20">
        <v>2</v>
      </c>
      <c r="B47" s="20" t="s">
        <v>156</v>
      </c>
    </row>
    <row r="48" spans="1:2" x14ac:dyDescent="0.35">
      <c r="A48" s="20">
        <v>2</v>
      </c>
      <c r="B48" s="20" t="s">
        <v>156</v>
      </c>
    </row>
    <row r="49" spans="1:2" x14ac:dyDescent="0.35">
      <c r="A49" s="20">
        <v>2</v>
      </c>
      <c r="B49" s="20" t="s">
        <v>157</v>
      </c>
    </row>
    <row r="50" spans="1:2" x14ac:dyDescent="0.35">
      <c r="A50" s="20">
        <v>2</v>
      </c>
      <c r="B50" s="20" t="s">
        <v>156</v>
      </c>
    </row>
    <row r="51" spans="1:2" x14ac:dyDescent="0.35">
      <c r="A51" s="20">
        <v>2</v>
      </c>
      <c r="B51" s="20" t="s">
        <v>157</v>
      </c>
    </row>
    <row r="52" spans="1:2" x14ac:dyDescent="0.35">
      <c r="A52" s="20">
        <v>2</v>
      </c>
      <c r="B52" s="20" t="s">
        <v>157</v>
      </c>
    </row>
    <row r="53" spans="1:2" x14ac:dyDescent="0.35">
      <c r="A53" s="20">
        <v>2</v>
      </c>
      <c r="B53" s="20" t="s">
        <v>156</v>
      </c>
    </row>
    <row r="54" spans="1:2" x14ac:dyDescent="0.35">
      <c r="A54" s="20">
        <v>3</v>
      </c>
      <c r="B54" s="20" t="s">
        <v>156</v>
      </c>
    </row>
    <row r="55" spans="1:2" x14ac:dyDescent="0.35">
      <c r="A55" s="20">
        <v>3</v>
      </c>
      <c r="B55" s="20" t="s">
        <v>156</v>
      </c>
    </row>
    <row r="56" spans="1:2" x14ac:dyDescent="0.35">
      <c r="A56" s="20">
        <v>3</v>
      </c>
      <c r="B56" s="20" t="s">
        <v>157</v>
      </c>
    </row>
    <row r="57" spans="1:2" x14ac:dyDescent="0.35">
      <c r="A57" s="20">
        <v>3</v>
      </c>
      <c r="B57" s="20" t="s">
        <v>156</v>
      </c>
    </row>
    <row r="58" spans="1:2" x14ac:dyDescent="0.35">
      <c r="A58" s="20">
        <v>3</v>
      </c>
      <c r="B58" s="20" t="s">
        <v>156</v>
      </c>
    </row>
    <row r="59" spans="1:2" x14ac:dyDescent="0.35">
      <c r="A59" s="20">
        <v>3</v>
      </c>
      <c r="B59" s="20" t="s">
        <v>157</v>
      </c>
    </row>
    <row r="60" spans="1:2" x14ac:dyDescent="0.35">
      <c r="A60" s="20">
        <v>3</v>
      </c>
      <c r="B60" s="20" t="s">
        <v>156</v>
      </c>
    </row>
    <row r="61" spans="1:2" x14ac:dyDescent="0.35">
      <c r="A61" s="20">
        <v>3</v>
      </c>
      <c r="B61" s="20" t="s">
        <v>157</v>
      </c>
    </row>
    <row r="62" spans="1:2" x14ac:dyDescent="0.35">
      <c r="A62" s="20">
        <v>3</v>
      </c>
      <c r="B62" s="20" t="s">
        <v>156</v>
      </c>
    </row>
    <row r="63" spans="1:2" x14ac:dyDescent="0.35">
      <c r="A63" s="20">
        <v>3</v>
      </c>
      <c r="B63" s="20" t="s">
        <v>157</v>
      </c>
    </row>
    <row r="64" spans="1:2" x14ac:dyDescent="0.35">
      <c r="A64" s="20">
        <v>3</v>
      </c>
      <c r="B64" s="20" t="s">
        <v>157</v>
      </c>
    </row>
    <row r="65" spans="1:2" x14ac:dyDescent="0.35">
      <c r="A65" s="20">
        <v>3</v>
      </c>
      <c r="B65" s="20" t="s">
        <v>156</v>
      </c>
    </row>
    <row r="66" spans="1:2" x14ac:dyDescent="0.35">
      <c r="A66" s="20">
        <v>3</v>
      </c>
      <c r="B66" s="20" t="s">
        <v>156</v>
      </c>
    </row>
    <row r="67" spans="1:2" x14ac:dyDescent="0.35">
      <c r="A67" s="20">
        <v>3</v>
      </c>
      <c r="B67" s="20" t="s">
        <v>156</v>
      </c>
    </row>
    <row r="68" spans="1:2" x14ac:dyDescent="0.35">
      <c r="A68" s="20">
        <v>3</v>
      </c>
      <c r="B68" s="20" t="s">
        <v>156</v>
      </c>
    </row>
    <row r="69" spans="1:2" x14ac:dyDescent="0.35">
      <c r="A69" s="20">
        <v>3</v>
      </c>
      <c r="B69" s="20" t="s">
        <v>156</v>
      </c>
    </row>
    <row r="70" spans="1:2" x14ac:dyDescent="0.35">
      <c r="A70" s="20">
        <v>3</v>
      </c>
      <c r="B70" s="20" t="s">
        <v>156</v>
      </c>
    </row>
    <row r="71" spans="1:2" x14ac:dyDescent="0.35">
      <c r="A71" s="20">
        <v>3</v>
      </c>
      <c r="B71" s="20" t="s">
        <v>156</v>
      </c>
    </row>
    <row r="72" spans="1:2" x14ac:dyDescent="0.35">
      <c r="A72" s="20">
        <v>3</v>
      </c>
      <c r="B72" s="20" t="s">
        <v>156</v>
      </c>
    </row>
    <row r="73" spans="1:2" x14ac:dyDescent="0.35">
      <c r="A73" s="20">
        <v>3</v>
      </c>
      <c r="B73" s="20" t="s">
        <v>156</v>
      </c>
    </row>
    <row r="74" spans="1:2" x14ac:dyDescent="0.35">
      <c r="A74" s="20">
        <v>3</v>
      </c>
      <c r="B74" s="20" t="s">
        <v>156</v>
      </c>
    </row>
    <row r="75" spans="1:2" x14ac:dyDescent="0.35">
      <c r="A75" s="20">
        <v>3</v>
      </c>
      <c r="B75" s="20" t="s">
        <v>156</v>
      </c>
    </row>
    <row r="76" spans="1:2" x14ac:dyDescent="0.35">
      <c r="A76" s="20">
        <v>3</v>
      </c>
      <c r="B76" s="20" t="s">
        <v>156</v>
      </c>
    </row>
    <row r="77" spans="1:2" x14ac:dyDescent="0.35">
      <c r="A77" s="20">
        <v>3</v>
      </c>
      <c r="B77" s="20" t="s">
        <v>156</v>
      </c>
    </row>
    <row r="78" spans="1:2" x14ac:dyDescent="0.35">
      <c r="A78" s="20">
        <v>3</v>
      </c>
      <c r="B78" s="20" t="s">
        <v>156</v>
      </c>
    </row>
    <row r="79" spans="1:2" x14ac:dyDescent="0.35">
      <c r="A79" s="20">
        <v>3</v>
      </c>
      <c r="B79" s="20" t="s">
        <v>157</v>
      </c>
    </row>
    <row r="80" spans="1:2" x14ac:dyDescent="0.35">
      <c r="A80" s="20">
        <v>3</v>
      </c>
      <c r="B80" s="20" t="s">
        <v>157</v>
      </c>
    </row>
    <row r="81" spans="1:2" x14ac:dyDescent="0.35">
      <c r="A81" s="20">
        <v>3</v>
      </c>
      <c r="B81" s="20" t="s">
        <v>156</v>
      </c>
    </row>
    <row r="82" spans="1:2" x14ac:dyDescent="0.35">
      <c r="A82" s="20">
        <v>3</v>
      </c>
      <c r="B82" s="20" t="s">
        <v>156</v>
      </c>
    </row>
    <row r="83" spans="1:2" x14ac:dyDescent="0.35">
      <c r="A83" s="20">
        <v>3</v>
      </c>
      <c r="B83" s="20" t="s">
        <v>156</v>
      </c>
    </row>
    <row r="84" spans="1:2" x14ac:dyDescent="0.35">
      <c r="A84" s="20">
        <v>3</v>
      </c>
      <c r="B84" s="20" t="s">
        <v>156</v>
      </c>
    </row>
    <row r="85" spans="1:2" x14ac:dyDescent="0.35">
      <c r="A85" s="20">
        <v>4</v>
      </c>
      <c r="B85" s="20" t="s">
        <v>157</v>
      </c>
    </row>
    <row r="86" spans="1:2" x14ac:dyDescent="0.35">
      <c r="A86" s="20">
        <v>4</v>
      </c>
      <c r="B86" s="20" t="s">
        <v>156</v>
      </c>
    </row>
    <row r="87" spans="1:2" x14ac:dyDescent="0.35">
      <c r="A87" s="20">
        <v>4</v>
      </c>
      <c r="B87" s="20" t="s">
        <v>156</v>
      </c>
    </row>
    <row r="88" spans="1:2" x14ac:dyDescent="0.35">
      <c r="A88" s="20">
        <v>4</v>
      </c>
      <c r="B88" s="20" t="s">
        <v>156</v>
      </c>
    </row>
    <row r="89" spans="1:2" x14ac:dyDescent="0.35">
      <c r="A89" s="20">
        <v>4</v>
      </c>
      <c r="B89" s="20" t="s">
        <v>156</v>
      </c>
    </row>
    <row r="90" spans="1:2" x14ac:dyDescent="0.35">
      <c r="A90" s="20">
        <v>4</v>
      </c>
      <c r="B90" s="20" t="s">
        <v>157</v>
      </c>
    </row>
    <row r="91" spans="1:2" x14ac:dyDescent="0.35">
      <c r="A91" s="20">
        <v>4</v>
      </c>
      <c r="B91" s="20" t="s">
        <v>156</v>
      </c>
    </row>
    <row r="92" spans="1:2" x14ac:dyDescent="0.35">
      <c r="A92" s="20">
        <v>4</v>
      </c>
      <c r="B92" s="20" t="s">
        <v>156</v>
      </c>
    </row>
    <row r="93" spans="1:2" x14ac:dyDescent="0.35">
      <c r="A93" s="20">
        <v>4</v>
      </c>
      <c r="B93" s="20" t="s">
        <v>156</v>
      </c>
    </row>
    <row r="94" spans="1:2" x14ac:dyDescent="0.35">
      <c r="A94" s="20">
        <v>4</v>
      </c>
      <c r="B94" s="20" t="s">
        <v>156</v>
      </c>
    </row>
    <row r="95" spans="1:2" x14ac:dyDescent="0.35">
      <c r="A95" s="20">
        <v>4</v>
      </c>
      <c r="B95" s="20" t="s">
        <v>157</v>
      </c>
    </row>
    <row r="96" spans="1:2" x14ac:dyDescent="0.35">
      <c r="A96" s="20">
        <v>4</v>
      </c>
      <c r="B96" s="20" t="s">
        <v>157</v>
      </c>
    </row>
    <row r="97" spans="1:2" x14ac:dyDescent="0.35">
      <c r="A97" s="20">
        <v>4</v>
      </c>
      <c r="B97" s="20" t="s">
        <v>157</v>
      </c>
    </row>
    <row r="98" spans="1:2" x14ac:dyDescent="0.35">
      <c r="A98" s="20">
        <v>4</v>
      </c>
      <c r="B98" s="20" t="s">
        <v>157</v>
      </c>
    </row>
    <row r="99" spans="1:2" x14ac:dyDescent="0.35">
      <c r="A99" s="20">
        <v>4</v>
      </c>
      <c r="B99" s="20" t="s">
        <v>157</v>
      </c>
    </row>
    <row r="100" spans="1:2" x14ac:dyDescent="0.35">
      <c r="A100" s="20">
        <v>4</v>
      </c>
      <c r="B100" s="20" t="s">
        <v>157</v>
      </c>
    </row>
    <row r="101" spans="1:2" x14ac:dyDescent="0.35">
      <c r="A101" s="20">
        <v>4</v>
      </c>
      <c r="B101" s="20" t="s">
        <v>156</v>
      </c>
    </row>
  </sheetData>
  <sortState xmlns:xlrd2="http://schemas.microsoft.com/office/spreadsheetml/2017/richdata2" ref="A2:B101">
    <sortCondition ref="A2:A101"/>
  </sortState>
  <mergeCells count="1">
    <mergeCell ref="F1:J1"/>
  </mergeCells>
  <pageMargins left="0.7" right="0.7" top="0.75" bottom="0.75" header="0.3" footer="0.3"/>
  <pageSetup paperSize="9" orientation="portrait" r:id="rId1"/>
  <ignoredErrors>
    <ignoredError sqref="J9 D17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A0F5-7D77-422E-816C-09DD49A7C3CD}">
  <dimension ref="A1:J102"/>
  <sheetViews>
    <sheetView zoomScaleNormal="100" workbookViewId="0">
      <selection sqref="A1:J1"/>
    </sheetView>
  </sheetViews>
  <sheetFormatPr defaultRowHeight="14.5" x14ac:dyDescent="0.35"/>
  <cols>
    <col min="1" max="1" width="15.453125" bestFit="1" customWidth="1"/>
    <col min="2" max="2" width="13.81640625" style="15" bestFit="1" customWidth="1"/>
    <col min="3" max="3" width="15.6328125" bestFit="1" customWidth="1"/>
    <col min="6" max="6" width="15.6328125" bestFit="1" customWidth="1"/>
    <col min="7" max="7" width="16.08984375" bestFit="1" customWidth="1"/>
    <col min="8" max="8" width="14.453125" bestFit="1" customWidth="1"/>
    <col min="9" max="9" width="16.1796875" bestFit="1" customWidth="1"/>
  </cols>
  <sheetData>
    <row r="1" spans="1:10" x14ac:dyDescent="0.35">
      <c r="A1" s="61" t="s">
        <v>182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x14ac:dyDescent="0.35">
      <c r="A2" s="28" t="s">
        <v>176</v>
      </c>
      <c r="B2" s="28" t="s">
        <v>180</v>
      </c>
      <c r="C2" s="28" t="s">
        <v>181</v>
      </c>
      <c r="F2" s="44"/>
      <c r="G2" s="47" t="s">
        <v>176</v>
      </c>
      <c r="H2" s="47" t="s">
        <v>180</v>
      </c>
      <c r="I2" s="47" t="s">
        <v>181</v>
      </c>
    </row>
    <row r="3" spans="1:10" x14ac:dyDescent="0.35">
      <c r="A3" s="29">
        <v>144</v>
      </c>
      <c r="B3" s="29">
        <v>31</v>
      </c>
      <c r="C3" s="29">
        <v>51</v>
      </c>
      <c r="F3" s="45" t="s">
        <v>176</v>
      </c>
      <c r="G3" s="45">
        <v>1</v>
      </c>
      <c r="H3" s="45"/>
      <c r="I3" s="45"/>
    </row>
    <row r="4" spans="1:10" x14ac:dyDescent="0.35">
      <c r="A4" s="29">
        <v>116</v>
      </c>
      <c r="B4" s="29">
        <v>26</v>
      </c>
      <c r="C4" s="29">
        <v>45</v>
      </c>
      <c r="F4" s="46" t="s">
        <v>180</v>
      </c>
      <c r="G4" s="46">
        <v>0.57037394895687143</v>
      </c>
      <c r="H4" s="46">
        <v>1</v>
      </c>
      <c r="I4" s="46"/>
    </row>
    <row r="5" spans="1:10" x14ac:dyDescent="0.35">
      <c r="A5" s="29">
        <v>105</v>
      </c>
      <c r="B5" s="29">
        <v>20</v>
      </c>
      <c r="C5" s="29">
        <v>49</v>
      </c>
      <c r="F5" s="45" t="s">
        <v>181</v>
      </c>
      <c r="G5" s="45">
        <v>0.73433698685879956</v>
      </c>
      <c r="H5" s="45">
        <v>0.36050178614836326</v>
      </c>
      <c r="I5" s="45">
        <v>1</v>
      </c>
    </row>
    <row r="6" spans="1:10" x14ac:dyDescent="0.35">
      <c r="A6" s="29">
        <v>113</v>
      </c>
      <c r="B6" s="29">
        <v>27</v>
      </c>
      <c r="C6" s="29">
        <v>41</v>
      </c>
    </row>
    <row r="7" spans="1:10" x14ac:dyDescent="0.35">
      <c r="A7" s="29">
        <v>123</v>
      </c>
      <c r="B7" s="29">
        <v>25</v>
      </c>
      <c r="C7" s="29">
        <v>52</v>
      </c>
    </row>
    <row r="8" spans="1:10" x14ac:dyDescent="0.35">
      <c r="A8" s="29">
        <v>127</v>
      </c>
      <c r="B8" s="29">
        <v>23</v>
      </c>
      <c r="C8" s="29">
        <v>46</v>
      </c>
    </row>
    <row r="9" spans="1:10" x14ac:dyDescent="0.35">
      <c r="A9" s="29">
        <v>131</v>
      </c>
      <c r="B9" s="29">
        <v>27</v>
      </c>
      <c r="C9" s="29">
        <v>45</v>
      </c>
    </row>
    <row r="10" spans="1:10" x14ac:dyDescent="0.35">
      <c r="A10" s="29">
        <v>118</v>
      </c>
      <c r="B10" s="29">
        <v>23</v>
      </c>
      <c r="C10" s="29">
        <v>45</v>
      </c>
    </row>
    <row r="11" spans="1:10" x14ac:dyDescent="0.35">
      <c r="A11" s="29">
        <v>144</v>
      </c>
      <c r="B11" s="29">
        <v>29</v>
      </c>
      <c r="C11" s="29">
        <v>48</v>
      </c>
    </row>
    <row r="12" spans="1:10" x14ac:dyDescent="0.35">
      <c r="A12" s="29">
        <v>124</v>
      </c>
      <c r="B12" s="29">
        <v>26</v>
      </c>
      <c r="C12" s="29">
        <v>47</v>
      </c>
    </row>
    <row r="13" spans="1:10" x14ac:dyDescent="0.35">
      <c r="A13" s="29">
        <v>135</v>
      </c>
      <c r="B13" s="29">
        <v>30</v>
      </c>
      <c r="C13" s="29">
        <v>50</v>
      </c>
    </row>
    <row r="14" spans="1:10" x14ac:dyDescent="0.35">
      <c r="A14" s="29">
        <v>139</v>
      </c>
      <c r="B14" s="29">
        <v>30</v>
      </c>
      <c r="C14" s="29">
        <v>45</v>
      </c>
    </row>
    <row r="15" spans="1:10" x14ac:dyDescent="0.35">
      <c r="A15" s="29">
        <v>133</v>
      </c>
      <c r="B15" s="29">
        <v>23</v>
      </c>
      <c r="C15" s="29">
        <v>45</v>
      </c>
    </row>
    <row r="16" spans="1:10" x14ac:dyDescent="0.35">
      <c r="A16" s="29">
        <v>128</v>
      </c>
      <c r="B16" s="29">
        <v>18</v>
      </c>
      <c r="C16" s="29">
        <v>47</v>
      </c>
    </row>
    <row r="17" spans="1:3" x14ac:dyDescent="0.35">
      <c r="A17" s="29">
        <v>98</v>
      </c>
      <c r="B17" s="29">
        <v>9</v>
      </c>
      <c r="C17" s="29">
        <v>34</v>
      </c>
    </row>
    <row r="18" spans="1:3" x14ac:dyDescent="0.35">
      <c r="A18" s="29">
        <v>89</v>
      </c>
      <c r="B18" s="29">
        <v>18</v>
      </c>
      <c r="C18" s="29">
        <v>38</v>
      </c>
    </row>
    <row r="19" spans="1:3" x14ac:dyDescent="0.35">
      <c r="A19" s="29">
        <v>143</v>
      </c>
      <c r="B19" s="29">
        <v>29</v>
      </c>
      <c r="C19" s="29">
        <v>50</v>
      </c>
    </row>
    <row r="20" spans="1:3" x14ac:dyDescent="0.35">
      <c r="A20" s="29">
        <v>99</v>
      </c>
      <c r="B20" s="29">
        <v>21</v>
      </c>
      <c r="C20" s="29">
        <v>40</v>
      </c>
    </row>
    <row r="21" spans="1:3" x14ac:dyDescent="0.35">
      <c r="A21" s="29">
        <v>130</v>
      </c>
      <c r="B21" s="29">
        <v>25</v>
      </c>
      <c r="C21" s="29">
        <v>54</v>
      </c>
    </row>
    <row r="22" spans="1:3" x14ac:dyDescent="0.35">
      <c r="A22" s="29">
        <v>128</v>
      </c>
      <c r="B22" s="29">
        <v>26</v>
      </c>
      <c r="C22" s="29">
        <v>51</v>
      </c>
    </row>
    <row r="23" spans="1:3" x14ac:dyDescent="0.35">
      <c r="A23" s="29">
        <v>139</v>
      </c>
      <c r="B23" s="29">
        <v>35</v>
      </c>
      <c r="C23" s="29">
        <v>43</v>
      </c>
    </row>
    <row r="24" spans="1:3" x14ac:dyDescent="0.35">
      <c r="A24" s="29">
        <v>128</v>
      </c>
      <c r="B24" s="29">
        <v>32</v>
      </c>
      <c r="C24" s="29">
        <v>53</v>
      </c>
    </row>
    <row r="25" spans="1:3" x14ac:dyDescent="0.35">
      <c r="A25" s="29">
        <v>133</v>
      </c>
      <c r="B25" s="29">
        <v>21</v>
      </c>
      <c r="C25" s="29">
        <v>52</v>
      </c>
    </row>
    <row r="26" spans="1:3" x14ac:dyDescent="0.35">
      <c r="A26" s="29">
        <v>113</v>
      </c>
      <c r="B26" s="29">
        <v>26</v>
      </c>
      <c r="C26" s="29">
        <v>41</v>
      </c>
    </row>
    <row r="27" spans="1:3" x14ac:dyDescent="0.35">
      <c r="A27" s="29">
        <v>131</v>
      </c>
      <c r="B27" s="29">
        <v>30</v>
      </c>
      <c r="C27" s="29">
        <v>58</v>
      </c>
    </row>
    <row r="28" spans="1:3" x14ac:dyDescent="0.35">
      <c r="A28" s="29">
        <v>127</v>
      </c>
      <c r="B28" s="29">
        <v>24</v>
      </c>
      <c r="C28" s="29">
        <v>49</v>
      </c>
    </row>
    <row r="29" spans="1:3" x14ac:dyDescent="0.35">
      <c r="A29" s="29">
        <v>111</v>
      </c>
      <c r="B29" s="29">
        <v>25</v>
      </c>
      <c r="C29" s="29">
        <v>51</v>
      </c>
    </row>
    <row r="30" spans="1:3" x14ac:dyDescent="0.35">
      <c r="A30" s="29">
        <v>128</v>
      </c>
      <c r="B30" s="29">
        <v>29</v>
      </c>
      <c r="C30" s="29">
        <v>47</v>
      </c>
    </row>
    <row r="31" spans="1:3" x14ac:dyDescent="0.35">
      <c r="A31" s="29">
        <v>127</v>
      </c>
      <c r="B31" s="29">
        <v>24</v>
      </c>
      <c r="C31" s="29">
        <v>42</v>
      </c>
    </row>
    <row r="32" spans="1:3" x14ac:dyDescent="0.35">
      <c r="A32" s="29">
        <v>151</v>
      </c>
      <c r="B32" s="29">
        <v>31</v>
      </c>
      <c r="C32" s="29">
        <v>55</v>
      </c>
    </row>
    <row r="33" spans="1:3" x14ac:dyDescent="0.35">
      <c r="A33" s="29">
        <v>109</v>
      </c>
      <c r="B33" s="29">
        <v>25</v>
      </c>
      <c r="C33" s="29">
        <v>49</v>
      </c>
    </row>
    <row r="34" spans="1:3" x14ac:dyDescent="0.35">
      <c r="A34" s="29">
        <v>100</v>
      </c>
      <c r="B34" s="29">
        <v>29</v>
      </c>
      <c r="C34" s="29">
        <v>34</v>
      </c>
    </row>
    <row r="35" spans="1:3" x14ac:dyDescent="0.35">
      <c r="A35" s="29">
        <v>130</v>
      </c>
      <c r="B35" s="29">
        <v>31</v>
      </c>
      <c r="C35" s="29">
        <v>47</v>
      </c>
    </row>
    <row r="36" spans="1:3" x14ac:dyDescent="0.35">
      <c r="A36" s="29">
        <v>130</v>
      </c>
      <c r="B36" s="29">
        <v>31</v>
      </c>
      <c r="C36" s="29">
        <v>54</v>
      </c>
    </row>
    <row r="37" spans="1:3" x14ac:dyDescent="0.35">
      <c r="A37" s="29">
        <v>134</v>
      </c>
      <c r="B37" s="29">
        <v>27</v>
      </c>
      <c r="C37" s="29">
        <v>49</v>
      </c>
    </row>
    <row r="38" spans="1:3" x14ac:dyDescent="0.35">
      <c r="A38" s="29">
        <v>128</v>
      </c>
      <c r="B38" s="29">
        <v>26</v>
      </c>
      <c r="C38" s="29">
        <v>51</v>
      </c>
    </row>
    <row r="39" spans="1:3" x14ac:dyDescent="0.35">
      <c r="A39" s="29">
        <v>98</v>
      </c>
      <c r="B39" s="29">
        <v>24</v>
      </c>
      <c r="C39" s="29">
        <v>39</v>
      </c>
    </row>
    <row r="40" spans="1:3" x14ac:dyDescent="0.35">
      <c r="A40" s="29">
        <v>131</v>
      </c>
      <c r="B40" s="29">
        <v>33</v>
      </c>
      <c r="C40" s="29">
        <v>55</v>
      </c>
    </row>
    <row r="41" spans="1:3" x14ac:dyDescent="0.35">
      <c r="A41" s="29">
        <v>115</v>
      </c>
      <c r="B41" s="29">
        <v>26</v>
      </c>
      <c r="C41" s="29">
        <v>41</v>
      </c>
    </row>
    <row r="42" spans="1:3" x14ac:dyDescent="0.35">
      <c r="A42" s="29">
        <v>147</v>
      </c>
      <c r="B42" s="29">
        <v>31</v>
      </c>
      <c r="C42" s="29">
        <v>49</v>
      </c>
    </row>
    <row r="43" spans="1:3" x14ac:dyDescent="0.35">
      <c r="A43" s="29">
        <v>90</v>
      </c>
      <c r="B43" s="29">
        <v>23</v>
      </c>
      <c r="C43" s="29">
        <v>27</v>
      </c>
    </row>
    <row r="44" spans="1:3" x14ac:dyDescent="0.35">
      <c r="A44" s="29">
        <v>110</v>
      </c>
      <c r="B44" s="29">
        <v>22</v>
      </c>
      <c r="C44" s="29">
        <v>41</v>
      </c>
    </row>
    <row r="45" spans="1:3" x14ac:dyDescent="0.35">
      <c r="A45" s="29">
        <v>90</v>
      </c>
      <c r="B45" s="29">
        <v>23</v>
      </c>
      <c r="C45" s="29">
        <v>39</v>
      </c>
    </row>
    <row r="46" spans="1:3" x14ac:dyDescent="0.35">
      <c r="A46" s="29">
        <v>127</v>
      </c>
      <c r="B46" s="29">
        <v>25</v>
      </c>
      <c r="C46" s="29">
        <v>42</v>
      </c>
    </row>
    <row r="47" spans="1:3" x14ac:dyDescent="0.35">
      <c r="A47" s="29">
        <v>136</v>
      </c>
      <c r="B47" s="29">
        <v>33</v>
      </c>
      <c r="C47" s="29">
        <v>48</v>
      </c>
    </row>
    <row r="48" spans="1:3" x14ac:dyDescent="0.35">
      <c r="A48" s="29">
        <v>97</v>
      </c>
      <c r="B48" s="29">
        <v>27</v>
      </c>
      <c r="C48" s="29">
        <v>31</v>
      </c>
    </row>
    <row r="49" spans="1:3" x14ac:dyDescent="0.35">
      <c r="A49" s="29">
        <v>140</v>
      </c>
      <c r="B49" s="29">
        <v>25</v>
      </c>
      <c r="C49" s="29">
        <v>50</v>
      </c>
    </row>
    <row r="50" spans="1:3" x14ac:dyDescent="0.35">
      <c r="A50" s="29">
        <v>113</v>
      </c>
      <c r="B50" s="29">
        <v>26</v>
      </c>
      <c r="C50" s="29">
        <v>46</v>
      </c>
    </row>
    <row r="51" spans="1:3" x14ac:dyDescent="0.35">
      <c r="A51" s="29">
        <v>124</v>
      </c>
      <c r="B51" s="29">
        <v>33</v>
      </c>
      <c r="C51" s="29">
        <v>42</v>
      </c>
    </row>
    <row r="52" spans="1:3" x14ac:dyDescent="0.35">
      <c r="A52" s="29">
        <v>135</v>
      </c>
      <c r="B52" s="29">
        <v>26</v>
      </c>
      <c r="C52" s="29">
        <v>55</v>
      </c>
    </row>
    <row r="53" spans="1:3" x14ac:dyDescent="0.35">
      <c r="A53" s="29">
        <v>131</v>
      </c>
      <c r="B53" s="29">
        <v>32</v>
      </c>
      <c r="C53" s="29">
        <v>45</v>
      </c>
    </row>
    <row r="54" spans="1:3" x14ac:dyDescent="0.35">
      <c r="A54" s="29">
        <v>141</v>
      </c>
      <c r="B54" s="29">
        <v>34</v>
      </c>
      <c r="C54" s="29">
        <v>53</v>
      </c>
    </row>
    <row r="55" spans="1:3" x14ac:dyDescent="0.35">
      <c r="A55" s="29">
        <v>138</v>
      </c>
      <c r="B55" s="29">
        <v>28</v>
      </c>
      <c r="C55" s="29">
        <v>52</v>
      </c>
    </row>
    <row r="56" spans="1:3" x14ac:dyDescent="0.35">
      <c r="A56" s="29">
        <v>100</v>
      </c>
      <c r="B56" s="29">
        <v>30</v>
      </c>
      <c r="C56" s="29">
        <v>44</v>
      </c>
    </row>
    <row r="57" spans="1:3" x14ac:dyDescent="0.35">
      <c r="A57" s="29">
        <v>112</v>
      </c>
      <c r="B57" s="29">
        <v>27</v>
      </c>
      <c r="C57" s="29">
        <v>40</v>
      </c>
    </row>
    <row r="58" spans="1:3" x14ac:dyDescent="0.35">
      <c r="A58" s="29">
        <v>140</v>
      </c>
      <c r="B58" s="29">
        <v>28</v>
      </c>
      <c r="C58" s="29">
        <v>44</v>
      </c>
    </row>
    <row r="59" spans="1:3" x14ac:dyDescent="0.35">
      <c r="A59" s="29">
        <v>110</v>
      </c>
      <c r="B59" s="29">
        <v>26</v>
      </c>
      <c r="C59" s="29">
        <v>47</v>
      </c>
    </row>
    <row r="60" spans="1:3" x14ac:dyDescent="0.35">
      <c r="A60" s="29">
        <v>101</v>
      </c>
      <c r="B60" s="29">
        <v>27</v>
      </c>
      <c r="C60" s="29">
        <v>40</v>
      </c>
    </row>
    <row r="61" spans="1:3" x14ac:dyDescent="0.35">
      <c r="A61" s="29">
        <v>135</v>
      </c>
      <c r="B61" s="29">
        <v>31</v>
      </c>
      <c r="C61" s="29">
        <v>50</v>
      </c>
    </row>
    <row r="62" spans="1:3" x14ac:dyDescent="0.35">
      <c r="A62" s="29">
        <v>107</v>
      </c>
      <c r="B62" s="29">
        <v>20</v>
      </c>
      <c r="C62" s="29">
        <v>48</v>
      </c>
    </row>
    <row r="63" spans="1:3" x14ac:dyDescent="0.35">
      <c r="A63" s="29">
        <v>130</v>
      </c>
      <c r="B63" s="29">
        <v>28</v>
      </c>
      <c r="C63" s="29">
        <v>48</v>
      </c>
    </row>
    <row r="64" spans="1:3" x14ac:dyDescent="0.35">
      <c r="A64" s="29">
        <v>136</v>
      </c>
      <c r="B64" s="29">
        <v>31</v>
      </c>
      <c r="C64" s="29">
        <v>44</v>
      </c>
    </row>
    <row r="65" spans="1:3" x14ac:dyDescent="0.35">
      <c r="A65" s="29">
        <v>119</v>
      </c>
      <c r="B65" s="29">
        <v>31</v>
      </c>
      <c r="C65" s="29">
        <v>49</v>
      </c>
    </row>
    <row r="66" spans="1:3" x14ac:dyDescent="0.35">
      <c r="A66" s="29">
        <v>123</v>
      </c>
      <c r="B66" s="29">
        <v>26</v>
      </c>
      <c r="C66" s="29">
        <v>45</v>
      </c>
    </row>
    <row r="67" spans="1:3" x14ac:dyDescent="0.35">
      <c r="A67" s="29">
        <v>99</v>
      </c>
      <c r="B67" s="29">
        <v>28</v>
      </c>
      <c r="C67" s="29">
        <v>37</v>
      </c>
    </row>
    <row r="68" spans="1:3" x14ac:dyDescent="0.35">
      <c r="A68" s="29">
        <v>134</v>
      </c>
      <c r="B68" s="29">
        <v>27</v>
      </c>
      <c r="C68" s="29">
        <v>44</v>
      </c>
    </row>
    <row r="69" spans="1:3" x14ac:dyDescent="0.35">
      <c r="A69" s="29">
        <v>110</v>
      </c>
      <c r="B69" s="29">
        <v>20</v>
      </c>
      <c r="C69" s="29">
        <v>48</v>
      </c>
    </row>
    <row r="70" spans="1:3" x14ac:dyDescent="0.35">
      <c r="A70" s="29">
        <v>94</v>
      </c>
      <c r="B70" s="29">
        <v>23</v>
      </c>
      <c r="C70" s="29">
        <v>41</v>
      </c>
    </row>
    <row r="71" spans="1:3" x14ac:dyDescent="0.35">
      <c r="A71" s="29">
        <v>117</v>
      </c>
      <c r="B71" s="29">
        <v>26</v>
      </c>
      <c r="C71" s="29">
        <v>45</v>
      </c>
    </row>
    <row r="72" spans="1:3" x14ac:dyDescent="0.35">
      <c r="A72" s="29">
        <v>130</v>
      </c>
      <c r="B72" s="29">
        <v>20</v>
      </c>
      <c r="C72" s="29">
        <v>52</v>
      </c>
    </row>
    <row r="73" spans="1:3" x14ac:dyDescent="0.35">
      <c r="A73" s="29">
        <v>123</v>
      </c>
      <c r="B73" s="29">
        <v>28</v>
      </c>
      <c r="C73" s="29">
        <v>48</v>
      </c>
    </row>
    <row r="74" spans="1:3" x14ac:dyDescent="0.35">
      <c r="A74" s="29">
        <v>131</v>
      </c>
      <c r="B74" s="29">
        <v>24</v>
      </c>
      <c r="C74" s="29">
        <v>51</v>
      </c>
    </row>
    <row r="75" spans="1:3" x14ac:dyDescent="0.35">
      <c r="A75" s="29">
        <v>125</v>
      </c>
      <c r="B75" s="29">
        <v>23</v>
      </c>
      <c r="C75" s="29">
        <v>47</v>
      </c>
    </row>
    <row r="76" spans="1:3" x14ac:dyDescent="0.35">
      <c r="A76" s="29">
        <v>94</v>
      </c>
      <c r="B76" s="29">
        <v>22</v>
      </c>
      <c r="C76" s="29">
        <v>32</v>
      </c>
    </row>
    <row r="77" spans="1:3" x14ac:dyDescent="0.35">
      <c r="A77" s="29">
        <v>120</v>
      </c>
      <c r="B77" s="29">
        <v>23</v>
      </c>
      <c r="C77" s="29">
        <v>40</v>
      </c>
    </row>
    <row r="78" spans="1:3" x14ac:dyDescent="0.35">
      <c r="A78" s="29">
        <v>110</v>
      </c>
      <c r="B78" s="29">
        <v>22</v>
      </c>
      <c r="C78" s="29">
        <v>41</v>
      </c>
    </row>
    <row r="79" spans="1:3" x14ac:dyDescent="0.35">
      <c r="A79" s="29">
        <v>135</v>
      </c>
      <c r="B79" s="29">
        <v>23</v>
      </c>
      <c r="C79" s="29">
        <v>52</v>
      </c>
    </row>
    <row r="80" spans="1:3" x14ac:dyDescent="0.35">
      <c r="A80" s="29">
        <v>103</v>
      </c>
      <c r="B80" s="29">
        <v>22</v>
      </c>
      <c r="C80" s="29">
        <v>41</v>
      </c>
    </row>
    <row r="81" spans="1:3" x14ac:dyDescent="0.35">
      <c r="A81" s="29">
        <v>127</v>
      </c>
      <c r="B81" s="29">
        <v>29</v>
      </c>
      <c r="C81" s="29">
        <v>48</v>
      </c>
    </row>
    <row r="82" spans="1:3" x14ac:dyDescent="0.35">
      <c r="A82" s="29">
        <v>125</v>
      </c>
      <c r="B82" s="29">
        <v>22</v>
      </c>
      <c r="C82" s="29">
        <v>46</v>
      </c>
    </row>
    <row r="83" spans="1:3" x14ac:dyDescent="0.35">
      <c r="A83" s="29">
        <v>128</v>
      </c>
      <c r="B83" s="29">
        <v>21</v>
      </c>
      <c r="C83" s="29">
        <v>49</v>
      </c>
    </row>
    <row r="84" spans="1:3" x14ac:dyDescent="0.35">
      <c r="A84" s="29">
        <v>128</v>
      </c>
      <c r="B84" s="29">
        <v>27</v>
      </c>
      <c r="C84" s="29">
        <v>43</v>
      </c>
    </row>
    <row r="85" spans="1:3" x14ac:dyDescent="0.35">
      <c r="A85" s="29">
        <v>124</v>
      </c>
      <c r="B85" s="29">
        <v>29</v>
      </c>
      <c r="C85" s="29">
        <v>48</v>
      </c>
    </row>
    <row r="86" spans="1:3" x14ac:dyDescent="0.35">
      <c r="A86" s="29">
        <v>122</v>
      </c>
      <c r="B86" s="29">
        <v>25</v>
      </c>
      <c r="C86" s="29">
        <v>47</v>
      </c>
    </row>
    <row r="87" spans="1:3" x14ac:dyDescent="0.35">
      <c r="A87" s="29">
        <v>125</v>
      </c>
      <c r="B87" s="29">
        <v>25</v>
      </c>
      <c r="C87" s="29">
        <v>45</v>
      </c>
    </row>
    <row r="88" spans="1:3" x14ac:dyDescent="0.35">
      <c r="A88" s="29">
        <v>130</v>
      </c>
      <c r="B88" s="29">
        <v>23</v>
      </c>
      <c r="C88" s="29">
        <v>48</v>
      </c>
    </row>
    <row r="89" spans="1:3" x14ac:dyDescent="0.35">
      <c r="A89" s="29">
        <v>134</v>
      </c>
      <c r="B89" s="29">
        <v>31</v>
      </c>
      <c r="C89" s="29">
        <v>46</v>
      </c>
    </row>
    <row r="90" spans="1:3" x14ac:dyDescent="0.35">
      <c r="A90" s="29">
        <v>137</v>
      </c>
      <c r="B90" s="29">
        <v>32</v>
      </c>
      <c r="C90" s="29">
        <v>46</v>
      </c>
    </row>
    <row r="91" spans="1:3" x14ac:dyDescent="0.35">
      <c r="A91" s="29">
        <v>148</v>
      </c>
      <c r="B91" s="29">
        <v>34</v>
      </c>
      <c r="C91" s="29">
        <v>53</v>
      </c>
    </row>
    <row r="92" spans="1:3" x14ac:dyDescent="0.35">
      <c r="A92" s="29">
        <v>115</v>
      </c>
      <c r="B92" s="29">
        <v>25</v>
      </c>
      <c r="C92" s="29">
        <v>45</v>
      </c>
    </row>
    <row r="93" spans="1:3" x14ac:dyDescent="0.35">
      <c r="A93" s="29">
        <v>126</v>
      </c>
      <c r="B93" s="29">
        <v>25</v>
      </c>
      <c r="C93" s="29">
        <v>49</v>
      </c>
    </row>
    <row r="94" spans="1:3" x14ac:dyDescent="0.35">
      <c r="A94" s="29">
        <v>110</v>
      </c>
      <c r="B94" s="29">
        <v>19</v>
      </c>
      <c r="C94" s="29">
        <v>45</v>
      </c>
    </row>
    <row r="95" spans="1:3" x14ac:dyDescent="0.35">
      <c r="A95" s="29">
        <v>142</v>
      </c>
      <c r="B95" s="29">
        <v>33</v>
      </c>
      <c r="C95" s="29">
        <v>46</v>
      </c>
    </row>
    <row r="96" spans="1:3" x14ac:dyDescent="0.35">
      <c r="A96" s="29">
        <v>135</v>
      </c>
      <c r="B96" s="29">
        <v>31</v>
      </c>
      <c r="C96" s="29">
        <v>55</v>
      </c>
    </row>
    <row r="97" spans="1:3" x14ac:dyDescent="0.35">
      <c r="A97" s="29">
        <v>149</v>
      </c>
      <c r="B97" s="29">
        <v>35</v>
      </c>
      <c r="C97" s="29">
        <v>49</v>
      </c>
    </row>
    <row r="98" spans="1:3" x14ac:dyDescent="0.35">
      <c r="A98" s="29">
        <v>129</v>
      </c>
      <c r="B98" s="29">
        <v>26</v>
      </c>
      <c r="C98" s="29">
        <v>50</v>
      </c>
    </row>
    <row r="99" spans="1:3" x14ac:dyDescent="0.35">
      <c r="A99" s="29">
        <v>69</v>
      </c>
      <c r="B99" s="29">
        <v>19</v>
      </c>
      <c r="C99" s="29">
        <v>22</v>
      </c>
    </row>
    <row r="100" spans="1:3" x14ac:dyDescent="0.35">
      <c r="A100" s="29">
        <v>127</v>
      </c>
      <c r="B100" s="29">
        <v>26</v>
      </c>
      <c r="C100" s="29">
        <v>48</v>
      </c>
    </row>
    <row r="101" spans="1:3" x14ac:dyDescent="0.35">
      <c r="A101" s="29">
        <v>115</v>
      </c>
      <c r="B101" s="29">
        <v>27</v>
      </c>
      <c r="C101" s="29">
        <v>50</v>
      </c>
    </row>
    <row r="102" spans="1:3" x14ac:dyDescent="0.35">
      <c r="A102" s="29">
        <v>134</v>
      </c>
      <c r="B102" s="29">
        <v>26</v>
      </c>
      <c r="C102" s="29">
        <v>49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2512-D9F8-41BF-94A2-2E05922780AC}">
  <dimension ref="A1:N125"/>
  <sheetViews>
    <sheetView zoomScaleNormal="100" workbookViewId="0">
      <selection sqref="A1:N1"/>
    </sheetView>
  </sheetViews>
  <sheetFormatPr defaultRowHeight="14.5" x14ac:dyDescent="0.35"/>
  <cols>
    <col min="1" max="1" width="25.90625" bestFit="1" customWidth="1"/>
    <col min="2" max="2" width="13.6328125" bestFit="1" customWidth="1"/>
    <col min="6" max="6" width="17.36328125" bestFit="1" customWidth="1"/>
    <col min="7" max="7" width="34.54296875" bestFit="1" customWidth="1"/>
    <col min="8" max="8" width="13.54296875" bestFit="1" customWidth="1"/>
    <col min="9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2" bestFit="1" customWidth="1"/>
  </cols>
  <sheetData>
    <row r="1" spans="1:14" x14ac:dyDescent="0.35">
      <c r="A1" s="61" t="s">
        <v>212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x14ac:dyDescent="0.35">
      <c r="A2" s="28" t="s">
        <v>210</v>
      </c>
      <c r="B2" s="28" t="s">
        <v>211</v>
      </c>
      <c r="F2" s="30" t="s">
        <v>183</v>
      </c>
    </row>
    <row r="3" spans="1:14" x14ac:dyDescent="0.35">
      <c r="A3" s="29">
        <v>32</v>
      </c>
      <c r="B3" s="29">
        <v>62</v>
      </c>
    </row>
    <row r="4" spans="1:14" ht="18.5" x14ac:dyDescent="0.45">
      <c r="A4" s="29">
        <v>23</v>
      </c>
      <c r="B4" s="29">
        <v>45</v>
      </c>
      <c r="F4" s="31" t="s">
        <v>184</v>
      </c>
      <c r="G4" s="31"/>
    </row>
    <row r="5" spans="1:14" x14ac:dyDescent="0.35">
      <c r="A5" s="29">
        <v>25</v>
      </c>
      <c r="B5" s="29">
        <v>36</v>
      </c>
      <c r="F5" s="32" t="s">
        <v>185</v>
      </c>
      <c r="G5" s="32">
        <v>0.1119723673845333</v>
      </c>
    </row>
    <row r="6" spans="1:14" x14ac:dyDescent="0.35">
      <c r="A6" s="29">
        <v>26</v>
      </c>
      <c r="B6" s="29">
        <v>45</v>
      </c>
      <c r="F6" s="33" t="s">
        <v>186</v>
      </c>
      <c r="G6" s="33">
        <v>1.2537811057696897E-2</v>
      </c>
    </row>
    <row r="7" spans="1:14" x14ac:dyDescent="0.35">
      <c r="A7" s="29">
        <v>24</v>
      </c>
      <c r="B7" s="29">
        <v>46</v>
      </c>
      <c r="F7" s="32" t="s">
        <v>187</v>
      </c>
      <c r="G7" s="32">
        <v>2.4616662725713561E-3</v>
      </c>
    </row>
    <row r="8" spans="1:14" x14ac:dyDescent="0.35">
      <c r="A8" s="29">
        <v>28</v>
      </c>
      <c r="B8" s="29">
        <v>58</v>
      </c>
      <c r="F8" s="33" t="s">
        <v>188</v>
      </c>
      <c r="G8" s="33">
        <v>4.4697288589698214</v>
      </c>
    </row>
    <row r="9" spans="1:14" x14ac:dyDescent="0.35">
      <c r="A9" s="29">
        <v>28</v>
      </c>
      <c r="B9" s="29">
        <v>59</v>
      </c>
      <c r="F9" s="32" t="s">
        <v>189</v>
      </c>
      <c r="G9" s="32">
        <v>100</v>
      </c>
    </row>
    <row r="10" spans="1:14" x14ac:dyDescent="0.35">
      <c r="A10" s="29">
        <v>24</v>
      </c>
      <c r="B10" s="29">
        <v>50</v>
      </c>
    </row>
    <row r="11" spans="1:14" x14ac:dyDescent="0.35">
      <c r="A11" s="29">
        <v>28</v>
      </c>
      <c r="B11" s="29">
        <v>67</v>
      </c>
      <c r="F11" s="30" t="s">
        <v>190</v>
      </c>
    </row>
    <row r="12" spans="1:14" ht="15.5" x14ac:dyDescent="0.35">
      <c r="A12" s="29">
        <v>26</v>
      </c>
      <c r="B12" s="29">
        <v>51</v>
      </c>
      <c r="F12" s="34"/>
      <c r="G12" s="34" t="s">
        <v>194</v>
      </c>
      <c r="H12" s="34" t="s">
        <v>195</v>
      </c>
      <c r="I12" s="34" t="s">
        <v>196</v>
      </c>
      <c r="J12" s="34" t="s">
        <v>197</v>
      </c>
      <c r="K12" s="40" t="s">
        <v>198</v>
      </c>
    </row>
    <row r="13" spans="1:14" x14ac:dyDescent="0.35">
      <c r="A13" s="29">
        <v>24</v>
      </c>
      <c r="B13" s="29">
        <v>55</v>
      </c>
      <c r="F13" s="35" t="s">
        <v>191</v>
      </c>
      <c r="G13" s="35">
        <v>1</v>
      </c>
      <c r="H13" s="35">
        <v>24.859344874648514</v>
      </c>
      <c r="I13" s="35">
        <v>24.859344874648514</v>
      </c>
      <c r="J13" s="35">
        <v>1.2443063617153736</v>
      </c>
      <c r="K13" s="35">
        <v>0.26737059872958641</v>
      </c>
    </row>
    <row r="14" spans="1:14" x14ac:dyDescent="0.35">
      <c r="A14" s="29">
        <v>33</v>
      </c>
      <c r="B14" s="29">
        <v>64</v>
      </c>
      <c r="F14" s="36" t="s">
        <v>192</v>
      </c>
      <c r="G14" s="36">
        <v>98</v>
      </c>
      <c r="H14" s="36">
        <v>1957.8906551253508</v>
      </c>
      <c r="I14" s="36">
        <v>19.978476072707661</v>
      </c>
      <c r="J14" s="36"/>
      <c r="K14" s="36"/>
    </row>
    <row r="15" spans="1:14" x14ac:dyDescent="0.35">
      <c r="A15" s="29">
        <v>28</v>
      </c>
      <c r="B15" s="29">
        <v>65</v>
      </c>
      <c r="F15" s="35" t="s">
        <v>167</v>
      </c>
      <c r="G15" s="35">
        <v>99</v>
      </c>
      <c r="H15" s="35">
        <v>1982.7499999999993</v>
      </c>
      <c r="I15" s="35"/>
      <c r="J15" s="35"/>
      <c r="K15" s="35"/>
    </row>
    <row r="16" spans="1:14" x14ac:dyDescent="0.35">
      <c r="A16" s="29">
        <v>24</v>
      </c>
      <c r="B16" s="29">
        <v>63</v>
      </c>
    </row>
    <row r="17" spans="1:14" ht="15.5" x14ac:dyDescent="0.35">
      <c r="A17" s="29">
        <v>23</v>
      </c>
      <c r="B17" s="29">
        <v>55</v>
      </c>
      <c r="F17" s="39"/>
      <c r="G17" s="39" t="s">
        <v>199</v>
      </c>
      <c r="H17" s="39" t="s">
        <v>188</v>
      </c>
      <c r="I17" s="39" t="s">
        <v>200</v>
      </c>
      <c r="J17" s="39" t="s">
        <v>201</v>
      </c>
      <c r="K17" s="39" t="s">
        <v>202</v>
      </c>
      <c r="L17" s="39" t="s">
        <v>203</v>
      </c>
      <c r="M17" s="39" t="s">
        <v>204</v>
      </c>
      <c r="N17" s="39" t="s">
        <v>205</v>
      </c>
    </row>
    <row r="18" spans="1:14" x14ac:dyDescent="0.35">
      <c r="A18" s="29">
        <v>19</v>
      </c>
      <c r="B18" s="29">
        <v>33</v>
      </c>
      <c r="F18" s="37" t="s">
        <v>193</v>
      </c>
      <c r="G18" s="37">
        <v>23.861349184000062</v>
      </c>
      <c r="H18" s="37">
        <v>2.2753379043630768</v>
      </c>
      <c r="I18" s="37">
        <v>10.486947515902893</v>
      </c>
      <c r="J18" s="37">
        <v>1.0646588237655014E-17</v>
      </c>
      <c r="K18" s="37">
        <v>19.34601516478201</v>
      </c>
      <c r="L18" s="37">
        <v>28.376683203218114</v>
      </c>
      <c r="M18" s="37">
        <v>19.34601516478201</v>
      </c>
      <c r="N18" s="37">
        <v>28.376683203218114</v>
      </c>
    </row>
    <row r="19" spans="1:14" x14ac:dyDescent="0.35">
      <c r="A19" s="29">
        <v>32</v>
      </c>
      <c r="B19" s="29">
        <v>64</v>
      </c>
      <c r="F19" s="38" t="s">
        <v>129</v>
      </c>
      <c r="G19" s="38">
        <v>4.9387791545940474E-2</v>
      </c>
      <c r="H19" s="38">
        <v>4.4274732471260576E-2</v>
      </c>
      <c r="I19" s="38">
        <v>1.1154848101679409</v>
      </c>
      <c r="J19" s="38">
        <v>0.26737059872958208</v>
      </c>
      <c r="K19" s="38">
        <v>-3.8473974100345892E-2</v>
      </c>
      <c r="L19" s="38">
        <v>0.13724955719222684</v>
      </c>
      <c r="M19" s="38">
        <v>-3.8473974100345892E-2</v>
      </c>
      <c r="N19" s="38">
        <v>0.13724955719222684</v>
      </c>
    </row>
    <row r="20" spans="1:14" x14ac:dyDescent="0.35">
      <c r="A20" s="29">
        <v>15</v>
      </c>
      <c r="B20" s="29">
        <v>38</v>
      </c>
    </row>
    <row r="21" spans="1:14" x14ac:dyDescent="0.35">
      <c r="A21" s="29">
        <v>18</v>
      </c>
      <c r="B21" s="29">
        <v>51</v>
      </c>
    </row>
    <row r="22" spans="1:14" x14ac:dyDescent="0.35">
      <c r="A22" s="29">
        <v>28</v>
      </c>
      <c r="B22" s="29">
        <v>51</v>
      </c>
    </row>
    <row r="23" spans="1:14" x14ac:dyDescent="0.35">
      <c r="A23" s="29">
        <v>22</v>
      </c>
      <c r="B23" s="29">
        <v>61</v>
      </c>
      <c r="F23" s="30" t="s">
        <v>206</v>
      </c>
    </row>
    <row r="24" spans="1:14" x14ac:dyDescent="0.35">
      <c r="A24" s="29">
        <v>34</v>
      </c>
      <c r="B24" s="29">
        <v>43</v>
      </c>
    </row>
    <row r="25" spans="1:14" ht="15.5" x14ac:dyDescent="0.35">
      <c r="A25" s="29">
        <v>31</v>
      </c>
      <c r="B25" s="29">
        <v>60</v>
      </c>
      <c r="F25" s="43" t="s">
        <v>207</v>
      </c>
      <c r="G25" s="43" t="s">
        <v>209</v>
      </c>
      <c r="H25" s="43" t="s">
        <v>208</v>
      </c>
    </row>
    <row r="26" spans="1:14" x14ac:dyDescent="0.35">
      <c r="A26" s="29">
        <v>28</v>
      </c>
      <c r="B26" s="29">
        <v>46</v>
      </c>
      <c r="F26" s="41">
        <v>1</v>
      </c>
      <c r="G26" s="41">
        <v>26.92339225984837</v>
      </c>
      <c r="H26" s="41">
        <v>5.0766077401516299</v>
      </c>
    </row>
    <row r="27" spans="1:14" x14ac:dyDescent="0.35">
      <c r="A27" s="29">
        <v>24</v>
      </c>
      <c r="B27" s="29">
        <v>43</v>
      </c>
      <c r="F27" s="42">
        <v>2</v>
      </c>
      <c r="G27" s="42">
        <v>26.083799803567384</v>
      </c>
      <c r="H27" s="42">
        <v>-3.0837998035673841</v>
      </c>
    </row>
    <row r="28" spans="1:14" x14ac:dyDescent="0.35">
      <c r="A28" s="29">
        <v>31</v>
      </c>
      <c r="B28" s="29">
        <v>54</v>
      </c>
      <c r="F28" s="41">
        <v>3</v>
      </c>
      <c r="G28" s="41">
        <v>25.63930967965392</v>
      </c>
      <c r="H28" s="41">
        <v>-0.63930967965391972</v>
      </c>
    </row>
    <row r="29" spans="1:14" x14ac:dyDescent="0.35">
      <c r="A29" s="29">
        <v>26</v>
      </c>
      <c r="B29" s="29">
        <v>35</v>
      </c>
      <c r="F29" s="42">
        <v>4</v>
      </c>
      <c r="G29" s="42">
        <v>26.083799803567384</v>
      </c>
      <c r="H29" s="42">
        <v>-8.3799803567384146E-2</v>
      </c>
    </row>
    <row r="30" spans="1:14" x14ac:dyDescent="0.35">
      <c r="A30" s="29">
        <v>30</v>
      </c>
      <c r="B30" s="29">
        <v>52</v>
      </c>
      <c r="F30" s="41">
        <v>5</v>
      </c>
      <c r="G30" s="41">
        <v>26.133187595113323</v>
      </c>
      <c r="H30" s="41">
        <v>-2.1331875951133235</v>
      </c>
    </row>
    <row r="31" spans="1:14" x14ac:dyDescent="0.35">
      <c r="A31" s="29">
        <v>26</v>
      </c>
      <c r="B31" s="29">
        <v>61</v>
      </c>
      <c r="F31" s="42">
        <v>6</v>
      </c>
      <c r="G31" s="42">
        <v>26.725841093664609</v>
      </c>
      <c r="H31" s="42">
        <v>1.2741589063353906</v>
      </c>
    </row>
    <row r="32" spans="1:14" x14ac:dyDescent="0.35">
      <c r="A32" s="29">
        <v>27</v>
      </c>
      <c r="B32" s="29">
        <v>65</v>
      </c>
      <c r="F32" s="41">
        <v>7</v>
      </c>
      <c r="G32" s="41">
        <v>26.775228885210549</v>
      </c>
      <c r="H32" s="41">
        <v>1.2247711147894513</v>
      </c>
    </row>
    <row r="33" spans="1:8" x14ac:dyDescent="0.35">
      <c r="A33" s="29">
        <v>31</v>
      </c>
      <c r="B33" s="29">
        <v>35</v>
      </c>
      <c r="F33" s="42">
        <v>8</v>
      </c>
      <c r="G33" s="42">
        <v>26.330738761297084</v>
      </c>
      <c r="H33" s="42">
        <v>-2.3307387612970842</v>
      </c>
    </row>
    <row r="34" spans="1:8" x14ac:dyDescent="0.35">
      <c r="A34" s="29">
        <v>27</v>
      </c>
      <c r="B34" s="29">
        <v>37</v>
      </c>
      <c r="F34" s="41">
        <v>9</v>
      </c>
      <c r="G34" s="41">
        <v>27.170331217578074</v>
      </c>
      <c r="H34" s="41">
        <v>0.82966878242192621</v>
      </c>
    </row>
    <row r="35" spans="1:8" x14ac:dyDescent="0.35">
      <c r="A35" s="29">
        <v>28</v>
      </c>
      <c r="B35" s="29">
        <v>52</v>
      </c>
      <c r="F35" s="42">
        <v>10</v>
      </c>
      <c r="G35" s="42">
        <v>26.380126552843027</v>
      </c>
      <c r="H35" s="42">
        <v>-0.3801265528430271</v>
      </c>
    </row>
    <row r="36" spans="1:8" x14ac:dyDescent="0.35">
      <c r="A36" s="29">
        <v>30</v>
      </c>
      <c r="B36" s="29">
        <v>45</v>
      </c>
      <c r="F36" s="41">
        <v>11</v>
      </c>
      <c r="G36" s="41">
        <v>26.577677719026788</v>
      </c>
      <c r="H36" s="41">
        <v>-2.5776777190267879</v>
      </c>
    </row>
    <row r="37" spans="1:8" x14ac:dyDescent="0.35">
      <c r="A37" s="29">
        <v>27</v>
      </c>
      <c r="B37" s="29">
        <v>58</v>
      </c>
      <c r="F37" s="42">
        <v>12</v>
      </c>
      <c r="G37" s="42">
        <v>27.022167842940252</v>
      </c>
      <c r="H37" s="42">
        <v>5.9778321570597477</v>
      </c>
    </row>
    <row r="38" spans="1:8" x14ac:dyDescent="0.35">
      <c r="A38" s="29">
        <v>29</v>
      </c>
      <c r="B38" s="29">
        <v>51</v>
      </c>
      <c r="F38" s="41">
        <v>13</v>
      </c>
      <c r="G38" s="41">
        <v>27.071555634486192</v>
      </c>
      <c r="H38" s="41">
        <v>0.92844436551380838</v>
      </c>
    </row>
    <row r="39" spans="1:8" x14ac:dyDescent="0.35">
      <c r="A39" s="29">
        <v>26</v>
      </c>
      <c r="B39" s="29">
        <v>35</v>
      </c>
      <c r="F39" s="42">
        <v>14</v>
      </c>
      <c r="G39" s="42">
        <v>26.972780051394313</v>
      </c>
      <c r="H39" s="42">
        <v>-2.972780051394313</v>
      </c>
    </row>
    <row r="40" spans="1:8" x14ac:dyDescent="0.35">
      <c r="A40" s="29">
        <v>29</v>
      </c>
      <c r="B40" s="29">
        <v>43</v>
      </c>
      <c r="F40" s="41">
        <v>15</v>
      </c>
      <c r="G40" s="41">
        <v>26.577677719026788</v>
      </c>
      <c r="H40" s="41">
        <v>-3.5776777190267879</v>
      </c>
    </row>
    <row r="41" spans="1:8" x14ac:dyDescent="0.35">
      <c r="A41" s="29">
        <v>25</v>
      </c>
      <c r="B41" s="29">
        <v>48</v>
      </c>
      <c r="F41" s="42">
        <v>16</v>
      </c>
      <c r="G41" s="42">
        <v>25.491146305016098</v>
      </c>
      <c r="H41" s="42">
        <v>-6.4911463050160982</v>
      </c>
    </row>
    <row r="42" spans="1:8" x14ac:dyDescent="0.35">
      <c r="A42" s="29">
        <v>25</v>
      </c>
      <c r="B42" s="29">
        <v>67</v>
      </c>
      <c r="F42" s="41">
        <v>17</v>
      </c>
      <c r="G42" s="41">
        <v>27.022167842940252</v>
      </c>
      <c r="H42" s="41">
        <v>4.9778321570597477</v>
      </c>
    </row>
    <row r="43" spans="1:8" x14ac:dyDescent="0.35">
      <c r="A43" s="29">
        <v>31</v>
      </c>
      <c r="B43" s="29">
        <v>40</v>
      </c>
      <c r="F43" s="42">
        <v>18</v>
      </c>
      <c r="G43" s="42">
        <v>25.738085262745798</v>
      </c>
      <c r="H43" s="42">
        <v>-10.738085262745798</v>
      </c>
    </row>
    <row r="44" spans="1:8" x14ac:dyDescent="0.35">
      <c r="A44" s="29">
        <v>35</v>
      </c>
      <c r="B44" s="29">
        <v>47</v>
      </c>
      <c r="F44" s="41">
        <v>19</v>
      </c>
      <c r="G44" s="41">
        <v>26.380126552843027</v>
      </c>
      <c r="H44" s="41">
        <v>-8.3801265528430271</v>
      </c>
    </row>
    <row r="45" spans="1:8" x14ac:dyDescent="0.35">
      <c r="A45" s="29">
        <v>24</v>
      </c>
      <c r="B45" s="29">
        <v>28</v>
      </c>
      <c r="F45" s="42">
        <v>20</v>
      </c>
      <c r="G45" s="42">
        <v>26.380126552843027</v>
      </c>
      <c r="H45" s="42">
        <v>1.6198734471569729</v>
      </c>
    </row>
    <row r="46" spans="1:8" x14ac:dyDescent="0.35">
      <c r="A46" s="29">
        <v>24</v>
      </c>
      <c r="B46" s="29">
        <v>60</v>
      </c>
      <c r="F46" s="41">
        <v>21</v>
      </c>
      <c r="G46" s="41">
        <v>26.874004468302431</v>
      </c>
      <c r="H46" s="41">
        <v>-4.8740044683024308</v>
      </c>
    </row>
    <row r="47" spans="1:8" x14ac:dyDescent="0.35">
      <c r="A47" s="29">
        <v>21</v>
      </c>
      <c r="B47" s="29">
        <v>55</v>
      </c>
      <c r="F47" s="42">
        <v>22</v>
      </c>
      <c r="G47" s="42">
        <v>25.985024220475502</v>
      </c>
      <c r="H47" s="42">
        <v>8.014975779524498</v>
      </c>
    </row>
    <row r="48" spans="1:8" x14ac:dyDescent="0.35">
      <c r="A48" s="29">
        <v>27</v>
      </c>
      <c r="B48" s="29">
        <v>39</v>
      </c>
      <c r="F48" s="41">
        <v>23</v>
      </c>
      <c r="G48" s="41">
        <v>26.824616676756492</v>
      </c>
      <c r="H48" s="41">
        <v>4.1753833232435085</v>
      </c>
    </row>
    <row r="49" spans="1:8" x14ac:dyDescent="0.35">
      <c r="A49" s="29">
        <v>19</v>
      </c>
      <c r="B49" s="29">
        <v>65</v>
      </c>
      <c r="F49" s="42">
        <v>24</v>
      </c>
      <c r="G49" s="42">
        <v>26.133187595113323</v>
      </c>
      <c r="H49" s="42">
        <v>1.8668124048866765</v>
      </c>
    </row>
    <row r="50" spans="1:8" x14ac:dyDescent="0.35">
      <c r="A50" s="29">
        <v>27</v>
      </c>
      <c r="B50" s="29">
        <v>41</v>
      </c>
      <c r="F50" s="41">
        <v>25</v>
      </c>
      <c r="G50" s="41">
        <v>25.985024220475502</v>
      </c>
      <c r="H50" s="41">
        <v>-1.985024220475502</v>
      </c>
    </row>
    <row r="51" spans="1:8" x14ac:dyDescent="0.35">
      <c r="A51" s="29">
        <v>26</v>
      </c>
      <c r="B51" s="29">
        <v>49</v>
      </c>
      <c r="F51" s="42">
        <v>26</v>
      </c>
      <c r="G51" s="42">
        <v>26.528289927480849</v>
      </c>
      <c r="H51" s="42">
        <v>4.4717100725191514</v>
      </c>
    </row>
    <row r="52" spans="1:8" x14ac:dyDescent="0.35">
      <c r="A52" s="29">
        <v>22</v>
      </c>
      <c r="B52" s="29">
        <v>54</v>
      </c>
      <c r="F52" s="41">
        <v>27</v>
      </c>
      <c r="G52" s="41">
        <v>25.58992188810798</v>
      </c>
      <c r="H52" s="41">
        <v>0.41007811189201959</v>
      </c>
    </row>
    <row r="53" spans="1:8" x14ac:dyDescent="0.35">
      <c r="A53" s="29">
        <v>20</v>
      </c>
      <c r="B53" s="29">
        <v>54</v>
      </c>
      <c r="F53" s="42">
        <v>28</v>
      </c>
      <c r="G53" s="42">
        <v>26.429514344388966</v>
      </c>
      <c r="H53" s="42">
        <v>3.5704856556110336</v>
      </c>
    </row>
    <row r="54" spans="1:8" x14ac:dyDescent="0.35">
      <c r="A54" s="29">
        <v>28</v>
      </c>
      <c r="B54" s="29">
        <v>54</v>
      </c>
      <c r="F54" s="41">
        <v>29</v>
      </c>
      <c r="G54" s="41">
        <v>26.874004468302431</v>
      </c>
      <c r="H54" s="41">
        <v>-0.87400446830243084</v>
      </c>
    </row>
    <row r="55" spans="1:8" x14ac:dyDescent="0.35">
      <c r="A55" s="29">
        <v>22</v>
      </c>
      <c r="B55" s="29">
        <v>58</v>
      </c>
      <c r="F55" s="42">
        <v>30</v>
      </c>
      <c r="G55" s="42">
        <v>27.071555634486192</v>
      </c>
      <c r="H55" s="42">
        <v>-7.1555634486191622E-2</v>
      </c>
    </row>
    <row r="56" spans="1:8" x14ac:dyDescent="0.35">
      <c r="A56" s="29">
        <v>24</v>
      </c>
      <c r="B56" s="29">
        <v>26</v>
      </c>
      <c r="F56" s="41">
        <v>31</v>
      </c>
      <c r="G56" s="41">
        <v>25.58992188810798</v>
      </c>
      <c r="H56" s="41">
        <v>5.4100781118920196</v>
      </c>
    </row>
    <row r="57" spans="1:8" x14ac:dyDescent="0.35">
      <c r="A57" s="29">
        <v>33</v>
      </c>
      <c r="B57" s="29">
        <v>45</v>
      </c>
      <c r="F57" s="42">
        <v>32</v>
      </c>
      <c r="G57" s="42">
        <v>25.688697471199859</v>
      </c>
      <c r="H57" s="42">
        <v>1.311302528800141</v>
      </c>
    </row>
    <row r="58" spans="1:8" x14ac:dyDescent="0.35">
      <c r="A58" s="29">
        <v>25</v>
      </c>
      <c r="B58" s="29">
        <v>68</v>
      </c>
      <c r="F58" s="41">
        <v>33</v>
      </c>
      <c r="G58" s="41">
        <v>26.429514344388966</v>
      </c>
      <c r="H58" s="41">
        <v>1.5704856556110336</v>
      </c>
    </row>
    <row r="59" spans="1:8" x14ac:dyDescent="0.35">
      <c r="A59" s="29">
        <v>26</v>
      </c>
      <c r="B59" s="29">
        <v>37</v>
      </c>
      <c r="F59" s="42">
        <v>34</v>
      </c>
      <c r="G59" s="42">
        <v>26.083799803567384</v>
      </c>
      <c r="H59" s="42">
        <v>3.9162001964326159</v>
      </c>
    </row>
    <row r="60" spans="1:8" x14ac:dyDescent="0.35">
      <c r="A60" s="29">
        <v>21</v>
      </c>
      <c r="B60" s="29">
        <v>34</v>
      </c>
      <c r="F60" s="41">
        <v>35</v>
      </c>
      <c r="G60" s="41">
        <v>26.725841093664609</v>
      </c>
      <c r="H60" s="41">
        <v>0.27415890633539064</v>
      </c>
    </row>
    <row r="61" spans="1:8" x14ac:dyDescent="0.35">
      <c r="A61" s="29">
        <v>29</v>
      </c>
      <c r="B61" s="29">
        <v>54</v>
      </c>
      <c r="F61" s="42">
        <v>36</v>
      </c>
      <c r="G61" s="42">
        <v>26.380126552843027</v>
      </c>
      <c r="H61" s="42">
        <v>2.6198734471569729</v>
      </c>
    </row>
    <row r="62" spans="1:8" x14ac:dyDescent="0.35">
      <c r="A62" s="29">
        <v>25</v>
      </c>
      <c r="B62" s="29">
        <v>39</v>
      </c>
      <c r="F62" s="41">
        <v>37</v>
      </c>
      <c r="G62" s="41">
        <v>25.58992188810798</v>
      </c>
      <c r="H62" s="41">
        <v>0.41007811189201959</v>
      </c>
    </row>
    <row r="63" spans="1:8" x14ac:dyDescent="0.35">
      <c r="A63" s="29">
        <v>24</v>
      </c>
      <c r="B63" s="29">
        <v>54</v>
      </c>
      <c r="F63" s="42">
        <v>38</v>
      </c>
      <c r="G63" s="42">
        <v>25.985024220475502</v>
      </c>
      <c r="H63" s="42">
        <v>3.014975779524498</v>
      </c>
    </row>
    <row r="64" spans="1:8" x14ac:dyDescent="0.35">
      <c r="A64" s="29">
        <v>18</v>
      </c>
      <c r="B64" s="29">
        <v>61</v>
      </c>
      <c r="F64" s="41">
        <v>39</v>
      </c>
      <c r="G64" s="41">
        <v>26.231963178205206</v>
      </c>
      <c r="H64" s="41">
        <v>-1.2319631782052056</v>
      </c>
    </row>
    <row r="65" spans="1:8" x14ac:dyDescent="0.35">
      <c r="A65" s="29">
        <v>33</v>
      </c>
      <c r="B65" s="29">
        <v>39</v>
      </c>
      <c r="F65" s="42">
        <v>40</v>
      </c>
      <c r="G65" s="42">
        <v>27.170331217578074</v>
      </c>
      <c r="H65" s="42">
        <v>-2.1703312175780738</v>
      </c>
    </row>
    <row r="66" spans="1:8" x14ac:dyDescent="0.35">
      <c r="A66" s="29">
        <v>24</v>
      </c>
      <c r="B66" s="29">
        <v>52</v>
      </c>
      <c r="F66" s="41">
        <v>41</v>
      </c>
      <c r="G66" s="41">
        <v>25.836860845837681</v>
      </c>
      <c r="H66" s="41">
        <v>5.1631391541623195</v>
      </c>
    </row>
    <row r="67" spans="1:8" x14ac:dyDescent="0.35">
      <c r="A67" s="29">
        <v>26</v>
      </c>
      <c r="B67" s="29">
        <v>34</v>
      </c>
      <c r="F67" s="42">
        <v>42</v>
      </c>
      <c r="G67" s="42">
        <v>26.182575386659263</v>
      </c>
      <c r="H67" s="42">
        <v>8.8174246133407372</v>
      </c>
    </row>
    <row r="68" spans="1:8" x14ac:dyDescent="0.35">
      <c r="A68" s="29">
        <v>32</v>
      </c>
      <c r="B68" s="29">
        <v>63</v>
      </c>
      <c r="F68" s="41">
        <v>43</v>
      </c>
      <c r="G68" s="41">
        <v>25.244207347286395</v>
      </c>
      <c r="H68" s="41">
        <v>-1.2442073472863946</v>
      </c>
    </row>
    <row r="69" spans="1:8" x14ac:dyDescent="0.35">
      <c r="A69" s="29">
        <v>27</v>
      </c>
      <c r="B69" s="29">
        <v>42</v>
      </c>
      <c r="F69" s="42">
        <v>44</v>
      </c>
      <c r="G69" s="42">
        <v>26.824616676756492</v>
      </c>
      <c r="H69" s="42">
        <v>-2.8246166767564915</v>
      </c>
    </row>
    <row r="70" spans="1:8" x14ac:dyDescent="0.35">
      <c r="A70" s="29">
        <v>28</v>
      </c>
      <c r="B70" s="29">
        <v>30</v>
      </c>
      <c r="F70" s="41">
        <v>45</v>
      </c>
      <c r="G70" s="41">
        <v>26.577677719026788</v>
      </c>
      <c r="H70" s="41">
        <v>-5.5776777190267879</v>
      </c>
    </row>
    <row r="71" spans="1:8" x14ac:dyDescent="0.35">
      <c r="A71" s="29">
        <v>21</v>
      </c>
      <c r="B71" s="29">
        <v>46</v>
      </c>
      <c r="F71" s="42">
        <v>46</v>
      </c>
      <c r="G71" s="42">
        <v>25.787473054291741</v>
      </c>
      <c r="H71" s="42">
        <v>1.2125269457082588</v>
      </c>
    </row>
    <row r="72" spans="1:8" x14ac:dyDescent="0.35">
      <c r="A72" s="29">
        <v>31</v>
      </c>
      <c r="B72" s="29">
        <v>58</v>
      </c>
      <c r="F72" s="41">
        <v>47</v>
      </c>
      <c r="G72" s="41">
        <v>27.071555634486192</v>
      </c>
      <c r="H72" s="41">
        <v>-8.0715556344861916</v>
      </c>
    </row>
    <row r="73" spans="1:8" x14ac:dyDescent="0.35">
      <c r="A73" s="29">
        <v>26</v>
      </c>
      <c r="B73" s="29">
        <v>47</v>
      </c>
      <c r="F73" s="42">
        <v>48</v>
      </c>
      <c r="G73" s="42">
        <v>25.886248637383623</v>
      </c>
      <c r="H73" s="42">
        <v>1.1137513626163766</v>
      </c>
    </row>
    <row r="74" spans="1:8" x14ac:dyDescent="0.35">
      <c r="A74" s="29">
        <v>29</v>
      </c>
      <c r="B74" s="29">
        <v>56</v>
      </c>
      <c r="F74" s="41">
        <v>49</v>
      </c>
      <c r="G74" s="41">
        <v>26.281350969751145</v>
      </c>
      <c r="H74" s="41">
        <v>-0.28135096975114493</v>
      </c>
    </row>
    <row r="75" spans="1:8" x14ac:dyDescent="0.35">
      <c r="A75" s="29">
        <v>28</v>
      </c>
      <c r="B75" s="29">
        <v>55</v>
      </c>
      <c r="F75" s="42">
        <v>50</v>
      </c>
      <c r="G75" s="42">
        <v>26.528289927480849</v>
      </c>
      <c r="H75" s="42">
        <v>-4.5282899274808486</v>
      </c>
    </row>
    <row r="76" spans="1:8" x14ac:dyDescent="0.35">
      <c r="A76" s="29">
        <v>24</v>
      </c>
      <c r="B76" s="29">
        <v>40</v>
      </c>
      <c r="F76" s="41">
        <v>51</v>
      </c>
      <c r="G76" s="41">
        <v>26.528289927480849</v>
      </c>
      <c r="H76" s="41">
        <v>-6.5282899274808486</v>
      </c>
    </row>
    <row r="77" spans="1:8" x14ac:dyDescent="0.35">
      <c r="A77" s="29">
        <v>24</v>
      </c>
      <c r="B77" s="29">
        <v>57</v>
      </c>
      <c r="F77" s="42">
        <v>52</v>
      </c>
      <c r="G77" s="42">
        <v>26.528289927480849</v>
      </c>
      <c r="H77" s="42">
        <v>1.4717100725191514</v>
      </c>
    </row>
    <row r="78" spans="1:8" x14ac:dyDescent="0.35">
      <c r="A78" s="29">
        <v>27</v>
      </c>
      <c r="B78" s="29">
        <v>47</v>
      </c>
      <c r="F78" s="41">
        <v>53</v>
      </c>
      <c r="G78" s="41">
        <v>26.725841093664609</v>
      </c>
      <c r="H78" s="41">
        <v>-4.7258410936646094</v>
      </c>
    </row>
    <row r="79" spans="1:8" x14ac:dyDescent="0.35">
      <c r="A79" s="29">
        <v>32</v>
      </c>
      <c r="B79" s="29">
        <v>60</v>
      </c>
      <c r="F79" s="42">
        <v>54</v>
      </c>
      <c r="G79" s="42">
        <v>25.145431764194512</v>
      </c>
      <c r="H79" s="42">
        <v>-1.1454317641945124</v>
      </c>
    </row>
    <row r="80" spans="1:8" x14ac:dyDescent="0.35">
      <c r="A80" s="29">
        <v>29</v>
      </c>
      <c r="B80" s="29">
        <v>40</v>
      </c>
      <c r="F80" s="41">
        <v>55</v>
      </c>
      <c r="G80" s="41">
        <v>26.083799803567384</v>
      </c>
      <c r="H80" s="41">
        <v>6.9162001964326159</v>
      </c>
    </row>
    <row r="81" spans="1:8" x14ac:dyDescent="0.35">
      <c r="A81" s="29">
        <v>27</v>
      </c>
      <c r="B81" s="29">
        <v>50</v>
      </c>
      <c r="F81" s="42">
        <v>56</v>
      </c>
      <c r="G81" s="42">
        <v>27.219719009124013</v>
      </c>
      <c r="H81" s="42">
        <v>-2.2197190091240131</v>
      </c>
    </row>
    <row r="82" spans="1:8" x14ac:dyDescent="0.35">
      <c r="A82" s="29">
        <v>35</v>
      </c>
      <c r="B82" s="29">
        <v>57</v>
      </c>
      <c r="F82" s="41">
        <v>57</v>
      </c>
      <c r="G82" s="41">
        <v>25.688697471199859</v>
      </c>
      <c r="H82" s="41">
        <v>0.31130252880014098</v>
      </c>
    </row>
    <row r="83" spans="1:8" x14ac:dyDescent="0.35">
      <c r="A83" s="29">
        <v>23</v>
      </c>
      <c r="B83" s="29">
        <v>58</v>
      </c>
      <c r="F83" s="42">
        <v>58</v>
      </c>
      <c r="G83" s="42">
        <v>25.540534096562038</v>
      </c>
      <c r="H83" s="42">
        <v>-4.5405340965620375</v>
      </c>
    </row>
    <row r="84" spans="1:8" x14ac:dyDescent="0.35">
      <c r="A84" s="29">
        <v>21</v>
      </c>
      <c r="B84" s="29">
        <v>58</v>
      </c>
      <c r="F84" s="41">
        <v>59</v>
      </c>
      <c r="G84" s="41">
        <v>26.528289927480849</v>
      </c>
      <c r="H84" s="41">
        <v>2.4717100725191514</v>
      </c>
    </row>
    <row r="85" spans="1:8" x14ac:dyDescent="0.35">
      <c r="A85" s="29">
        <v>34</v>
      </c>
      <c r="B85" s="29">
        <v>47</v>
      </c>
      <c r="F85" s="42">
        <v>60</v>
      </c>
      <c r="G85" s="42">
        <v>25.787473054291741</v>
      </c>
      <c r="H85" s="42">
        <v>-0.78747305429174119</v>
      </c>
    </row>
    <row r="86" spans="1:8" x14ac:dyDescent="0.35">
      <c r="A86" s="29">
        <v>21</v>
      </c>
      <c r="B86" s="29">
        <v>50</v>
      </c>
      <c r="F86" s="41">
        <v>61</v>
      </c>
      <c r="G86" s="41">
        <v>26.528289927480849</v>
      </c>
      <c r="H86" s="41">
        <v>-2.5282899274808486</v>
      </c>
    </row>
    <row r="87" spans="1:8" x14ac:dyDescent="0.35">
      <c r="A87" s="29">
        <v>36</v>
      </c>
      <c r="B87" s="29">
        <v>55</v>
      </c>
      <c r="F87" s="42">
        <v>62</v>
      </c>
      <c r="G87" s="42">
        <v>26.874004468302431</v>
      </c>
      <c r="H87" s="42">
        <v>-8.8740044683024308</v>
      </c>
    </row>
    <row r="88" spans="1:8" x14ac:dyDescent="0.35">
      <c r="A88" s="29">
        <v>38</v>
      </c>
      <c r="B88" s="29">
        <v>59</v>
      </c>
      <c r="F88" s="41">
        <v>63</v>
      </c>
      <c r="G88" s="41">
        <v>25.787473054291741</v>
      </c>
      <c r="H88" s="41">
        <v>7.2125269457082588</v>
      </c>
    </row>
    <row r="89" spans="1:8" x14ac:dyDescent="0.35">
      <c r="A89" s="29">
        <v>25</v>
      </c>
      <c r="B89" s="29">
        <v>57</v>
      </c>
      <c r="F89" s="42">
        <v>64</v>
      </c>
      <c r="G89" s="42">
        <v>26.429514344388966</v>
      </c>
      <c r="H89" s="42">
        <v>-2.4295143443889664</v>
      </c>
    </row>
    <row r="90" spans="1:8" x14ac:dyDescent="0.35">
      <c r="A90" s="29">
        <v>25</v>
      </c>
      <c r="B90" s="29">
        <v>59</v>
      </c>
      <c r="F90" s="41">
        <v>65</v>
      </c>
      <c r="G90" s="41">
        <v>25.540534096562038</v>
      </c>
      <c r="H90" s="41">
        <v>0.45946590343796245</v>
      </c>
    </row>
    <row r="91" spans="1:8" x14ac:dyDescent="0.35">
      <c r="A91" s="29">
        <v>21</v>
      </c>
      <c r="B91" s="29">
        <v>61</v>
      </c>
      <c r="F91" s="42">
        <v>66</v>
      </c>
      <c r="G91" s="42">
        <v>26.972780051394313</v>
      </c>
      <c r="H91" s="42">
        <v>5.027219948605687</v>
      </c>
    </row>
    <row r="92" spans="1:8" x14ac:dyDescent="0.35">
      <c r="A92" s="29">
        <v>29</v>
      </c>
      <c r="B92" s="29">
        <v>45</v>
      </c>
      <c r="F92" s="41">
        <v>67</v>
      </c>
      <c r="G92" s="41">
        <v>25.935636428929563</v>
      </c>
      <c r="H92" s="41">
        <v>1.0643635710704373</v>
      </c>
    </row>
    <row r="93" spans="1:8" x14ac:dyDescent="0.35">
      <c r="A93" s="29">
        <v>26</v>
      </c>
      <c r="B93" s="29">
        <v>52</v>
      </c>
      <c r="F93" s="42">
        <v>68</v>
      </c>
      <c r="G93" s="42">
        <v>25.342982930378277</v>
      </c>
      <c r="H93" s="42">
        <v>2.6570170696217232</v>
      </c>
    </row>
    <row r="94" spans="1:8" x14ac:dyDescent="0.35">
      <c r="A94" s="29">
        <v>23</v>
      </c>
      <c r="B94" s="29">
        <v>46</v>
      </c>
      <c r="F94" s="41">
        <v>69</v>
      </c>
      <c r="G94" s="41">
        <v>26.133187595113323</v>
      </c>
      <c r="H94" s="41">
        <v>-5.1331875951133235</v>
      </c>
    </row>
    <row r="95" spans="1:8" x14ac:dyDescent="0.35">
      <c r="A95" s="29">
        <v>26</v>
      </c>
      <c r="B95" s="29">
        <v>63</v>
      </c>
      <c r="F95" s="42">
        <v>70</v>
      </c>
      <c r="G95" s="42">
        <v>26.725841093664609</v>
      </c>
      <c r="H95" s="42">
        <v>4.2741589063353906</v>
      </c>
    </row>
    <row r="96" spans="1:8" x14ac:dyDescent="0.35">
      <c r="A96" s="29">
        <v>28</v>
      </c>
      <c r="B96" s="29">
        <v>49</v>
      </c>
      <c r="F96" s="41">
        <v>71</v>
      </c>
      <c r="G96" s="41">
        <v>26.182575386659263</v>
      </c>
      <c r="H96" s="41">
        <v>-0.18257538665926276</v>
      </c>
    </row>
    <row r="97" spans="1:8" x14ac:dyDescent="0.35">
      <c r="A97" s="29">
        <v>23</v>
      </c>
      <c r="B97" s="29">
        <v>65</v>
      </c>
      <c r="F97" s="42">
        <v>72</v>
      </c>
      <c r="G97" s="42">
        <v>26.627065510572727</v>
      </c>
      <c r="H97" s="42">
        <v>2.3729344894272728</v>
      </c>
    </row>
    <row r="98" spans="1:8" x14ac:dyDescent="0.35">
      <c r="A98" s="29">
        <v>30</v>
      </c>
      <c r="B98" s="29">
        <v>53</v>
      </c>
      <c r="F98" s="41">
        <v>73</v>
      </c>
      <c r="G98" s="41">
        <v>26.577677719026788</v>
      </c>
      <c r="H98" s="41">
        <v>1.4223222809732121</v>
      </c>
    </row>
    <row r="99" spans="1:8" x14ac:dyDescent="0.35">
      <c r="A99" s="29">
        <v>16</v>
      </c>
      <c r="B99" s="29">
        <v>28</v>
      </c>
      <c r="F99" s="42">
        <v>74</v>
      </c>
      <c r="G99" s="42">
        <v>25.836860845837681</v>
      </c>
      <c r="H99" s="42">
        <v>-1.8368608458376805</v>
      </c>
    </row>
    <row r="100" spans="1:8" x14ac:dyDescent="0.35">
      <c r="A100" s="29">
        <v>32</v>
      </c>
      <c r="B100" s="29">
        <v>53</v>
      </c>
      <c r="F100" s="41">
        <v>75</v>
      </c>
      <c r="G100" s="41">
        <v>26.67645330211867</v>
      </c>
      <c r="H100" s="41">
        <v>-2.6764533021186701</v>
      </c>
    </row>
    <row r="101" spans="1:8" x14ac:dyDescent="0.35">
      <c r="A101" s="29">
        <v>21</v>
      </c>
      <c r="B101" s="29">
        <v>38</v>
      </c>
      <c r="F101" s="42">
        <v>76</v>
      </c>
      <c r="G101" s="42">
        <v>26.182575386659263</v>
      </c>
      <c r="H101" s="42">
        <v>0.81742461334073724</v>
      </c>
    </row>
    <row r="102" spans="1:8" x14ac:dyDescent="0.35">
      <c r="A102" s="29">
        <v>19</v>
      </c>
      <c r="B102" s="29">
        <v>59</v>
      </c>
      <c r="F102" s="41">
        <v>77</v>
      </c>
      <c r="G102" s="41">
        <v>26.824616676756492</v>
      </c>
      <c r="H102" s="41">
        <v>5.1753833232435085</v>
      </c>
    </row>
    <row r="103" spans="1:8" x14ac:dyDescent="0.35">
      <c r="F103" s="42">
        <v>78</v>
      </c>
      <c r="G103" s="42">
        <v>25.836860845837681</v>
      </c>
      <c r="H103" s="42">
        <v>3.1631391541623195</v>
      </c>
    </row>
    <row r="104" spans="1:8" x14ac:dyDescent="0.35">
      <c r="F104" s="41">
        <v>79</v>
      </c>
      <c r="G104" s="41">
        <v>26.330738761297084</v>
      </c>
      <c r="H104" s="41">
        <v>0.66926123870291576</v>
      </c>
    </row>
    <row r="105" spans="1:8" x14ac:dyDescent="0.35">
      <c r="F105" s="42">
        <v>80</v>
      </c>
      <c r="G105" s="42">
        <v>26.67645330211867</v>
      </c>
      <c r="H105" s="42">
        <v>8.3235466978813299</v>
      </c>
    </row>
    <row r="106" spans="1:8" x14ac:dyDescent="0.35">
      <c r="F106" s="41">
        <v>81</v>
      </c>
      <c r="G106" s="41">
        <v>26.725841093664609</v>
      </c>
      <c r="H106" s="41">
        <v>-3.7258410936646094</v>
      </c>
    </row>
    <row r="107" spans="1:8" x14ac:dyDescent="0.35">
      <c r="F107" s="42">
        <v>82</v>
      </c>
      <c r="G107" s="42">
        <v>26.725841093664609</v>
      </c>
      <c r="H107" s="42">
        <v>-5.7258410936646094</v>
      </c>
    </row>
    <row r="108" spans="1:8" x14ac:dyDescent="0.35">
      <c r="F108" s="41">
        <v>83</v>
      </c>
      <c r="G108" s="41">
        <v>26.182575386659263</v>
      </c>
      <c r="H108" s="41">
        <v>7.8174246133407372</v>
      </c>
    </row>
    <row r="109" spans="1:8" x14ac:dyDescent="0.35">
      <c r="F109" s="42">
        <v>84</v>
      </c>
      <c r="G109" s="42">
        <v>26.330738761297084</v>
      </c>
      <c r="H109" s="42">
        <v>-5.3307387612970842</v>
      </c>
    </row>
    <row r="110" spans="1:8" x14ac:dyDescent="0.35">
      <c r="F110" s="41">
        <v>85</v>
      </c>
      <c r="G110" s="41">
        <v>26.577677719026788</v>
      </c>
      <c r="H110" s="41">
        <v>9.4223222809732121</v>
      </c>
    </row>
    <row r="111" spans="1:8" x14ac:dyDescent="0.35">
      <c r="F111" s="42">
        <v>86</v>
      </c>
      <c r="G111" s="42">
        <v>26.775228885210549</v>
      </c>
      <c r="H111" s="42">
        <v>11.224771114789451</v>
      </c>
    </row>
    <row r="112" spans="1:8" x14ac:dyDescent="0.35">
      <c r="F112" s="41">
        <v>87</v>
      </c>
      <c r="G112" s="41">
        <v>26.67645330211867</v>
      </c>
      <c r="H112" s="41">
        <v>-1.6764533021186701</v>
      </c>
    </row>
    <row r="113" spans="6:8" x14ac:dyDescent="0.35">
      <c r="F113" s="42">
        <v>88</v>
      </c>
      <c r="G113" s="42">
        <v>26.775228885210549</v>
      </c>
      <c r="H113" s="42">
        <v>-1.7752288852105487</v>
      </c>
    </row>
    <row r="114" spans="6:8" x14ac:dyDescent="0.35">
      <c r="F114" s="41">
        <v>89</v>
      </c>
      <c r="G114" s="41">
        <v>26.874004468302431</v>
      </c>
      <c r="H114" s="41">
        <v>-5.8740044683024308</v>
      </c>
    </row>
    <row r="115" spans="6:8" x14ac:dyDescent="0.35">
      <c r="F115" s="42">
        <v>90</v>
      </c>
      <c r="G115" s="42">
        <v>26.083799803567384</v>
      </c>
      <c r="H115" s="42">
        <v>2.9162001964326159</v>
      </c>
    </row>
    <row r="116" spans="6:8" x14ac:dyDescent="0.35">
      <c r="F116" s="41">
        <v>91</v>
      </c>
      <c r="G116" s="41">
        <v>26.429514344388966</v>
      </c>
      <c r="H116" s="41">
        <v>-0.42951434438896641</v>
      </c>
    </row>
    <row r="117" spans="6:8" x14ac:dyDescent="0.35">
      <c r="F117" s="42">
        <v>92</v>
      </c>
      <c r="G117" s="42">
        <v>26.133187595113323</v>
      </c>
      <c r="H117" s="42">
        <v>-3.1331875951133235</v>
      </c>
    </row>
    <row r="118" spans="6:8" x14ac:dyDescent="0.35">
      <c r="F118" s="41">
        <v>93</v>
      </c>
      <c r="G118" s="41">
        <v>26.972780051394313</v>
      </c>
      <c r="H118" s="41">
        <v>-0.97278005139431301</v>
      </c>
    </row>
    <row r="119" spans="6:8" x14ac:dyDescent="0.35">
      <c r="F119" s="42">
        <v>94</v>
      </c>
      <c r="G119" s="42">
        <v>26.281350969751145</v>
      </c>
      <c r="H119" s="42">
        <v>1.7186490302488551</v>
      </c>
    </row>
    <row r="120" spans="6:8" x14ac:dyDescent="0.35">
      <c r="F120" s="41">
        <v>95</v>
      </c>
      <c r="G120" s="41">
        <v>27.071555634486192</v>
      </c>
      <c r="H120" s="41">
        <v>-4.0715556344861916</v>
      </c>
    </row>
    <row r="121" spans="6:8" x14ac:dyDescent="0.35">
      <c r="F121" s="42">
        <v>96</v>
      </c>
      <c r="G121" s="42">
        <v>26.478902135934906</v>
      </c>
      <c r="H121" s="42">
        <v>3.5210978640650943</v>
      </c>
    </row>
    <row r="122" spans="6:8" x14ac:dyDescent="0.35">
      <c r="F122" s="41">
        <v>97</v>
      </c>
      <c r="G122" s="41">
        <v>25.244207347286395</v>
      </c>
      <c r="H122" s="41">
        <v>-9.2442073472863946</v>
      </c>
    </row>
    <row r="123" spans="6:8" x14ac:dyDescent="0.35">
      <c r="F123" s="42">
        <v>98</v>
      </c>
      <c r="G123" s="42">
        <v>26.478902135934906</v>
      </c>
      <c r="H123" s="42">
        <v>5.5210978640650943</v>
      </c>
    </row>
    <row r="124" spans="6:8" x14ac:dyDescent="0.35">
      <c r="F124" s="41">
        <v>99</v>
      </c>
      <c r="G124" s="41">
        <v>25.738085262745798</v>
      </c>
      <c r="H124" s="41">
        <v>-4.7380852627457983</v>
      </c>
    </row>
    <row r="125" spans="6:8" x14ac:dyDescent="0.35">
      <c r="F125" s="42">
        <v>100</v>
      </c>
      <c r="G125" s="42">
        <v>26.775228885210549</v>
      </c>
      <c r="H125" s="42">
        <v>-7.7752288852105487</v>
      </c>
    </row>
  </sheetData>
  <mergeCells count="1"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HB-Main-Role of social class in</vt:lpstr>
      <vt:lpstr>Age vs WT</vt:lpstr>
      <vt:lpstr>Sal vs GT</vt:lpstr>
      <vt:lpstr>W Exp vs CT</vt:lpstr>
      <vt:lpstr>Correlation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 Sutharshana</dc:creator>
  <cp:lastModifiedBy>sutha</cp:lastModifiedBy>
  <dcterms:created xsi:type="dcterms:W3CDTF">2022-01-21T13:30:50Z</dcterms:created>
  <dcterms:modified xsi:type="dcterms:W3CDTF">2022-03-03T17:44:43Z</dcterms:modified>
</cp:coreProperties>
</file>