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root\dbook\ch3\"/>
    </mc:Choice>
  </mc:AlternateContent>
  <bookViews>
    <workbookView xWindow="0" yWindow="0" windowWidth="23040" windowHeight="9444" activeTab="2"/>
  </bookViews>
  <sheets>
    <sheet name="Sheet2" sheetId="3" r:id="rId1"/>
    <sheet name="fba" sheetId="1" r:id="rId2"/>
    <sheet name="fba(필터)" sheetId="2" r:id="rId3"/>
  </sheets>
  <calcPr calcId="0"/>
</workbook>
</file>

<file path=xl/calcChain.xml><?xml version="1.0" encoding="utf-8"?>
<calcChain xmlns="http://schemas.openxmlformats.org/spreadsheetml/2006/main">
  <c r="D2" i="2" l="1"/>
  <c r="D38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40" i="2"/>
  <c r="B43" i="1"/>
  <c r="D2" i="1"/>
  <c r="D3" i="1"/>
  <c r="D4" i="1"/>
  <c r="D5" i="1"/>
  <c r="D41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B44" i="1"/>
  <c r="D39" i="2" l="1"/>
</calcChain>
</file>

<file path=xl/sharedStrings.xml><?xml version="1.0" encoding="utf-8"?>
<sst xmlns="http://schemas.openxmlformats.org/spreadsheetml/2006/main" count="12" uniqueCount="8">
  <si>
    <t>Trial</t>
  </si>
  <si>
    <t>Air</t>
  </si>
  <si>
    <t>Helium</t>
  </si>
  <si>
    <t>P.Value of T-Test</t>
  </si>
  <si>
    <t>Difference</t>
  </si>
  <si>
    <t>95% 신뢰구간의 넓이</t>
  </si>
  <si>
    <t>T검정의 P-VALUE</t>
  </si>
  <si>
    <t>평균의 차이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</si>
</sst>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 applyBorder="1"/>
    <xf numFmtId="2" fontId="0" fillId="0" borderId="0" xfId="0" applyNumberFormat="1"/>
    <xf numFmtId="2" fontId="0" fillId="0" borderId="0" xfId="0" applyNumberFormat="1" applyFont="1" applyBorder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공기</a:t>
            </a:r>
            <a:r>
              <a:rPr lang="en-US" altLang="ko-KR"/>
              <a:t>(Air)</a:t>
            </a:r>
            <a:r>
              <a:rPr lang="ko-KR" altLang="en-US"/>
              <a:t>와 헬륨</a:t>
            </a:r>
            <a:r>
              <a:rPr lang="en-US" altLang="ko-KR"/>
              <a:t>(Helium)</a:t>
            </a:r>
            <a:r>
              <a:rPr lang="ko-KR" altLang="en-US"/>
              <a:t> 공의 비행거리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fba!$B$1</c:f>
              <c:strCache>
                <c:ptCount val="1"/>
                <c:pt idx="0">
                  <c:v>Air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fba!$B$2:$B$40</c:f>
              <c:numCache>
                <c:formatCode>General</c:formatCode>
                <c:ptCount val="39"/>
                <c:pt idx="0">
                  <c:v>25</c:v>
                </c:pt>
                <c:pt idx="1">
                  <c:v>23</c:v>
                </c:pt>
                <c:pt idx="2">
                  <c:v>18</c:v>
                </c:pt>
                <c:pt idx="3">
                  <c:v>16</c:v>
                </c:pt>
                <c:pt idx="4">
                  <c:v>35</c:v>
                </c:pt>
                <c:pt idx="5">
                  <c:v>15</c:v>
                </c:pt>
                <c:pt idx="6">
                  <c:v>26</c:v>
                </c:pt>
                <c:pt idx="7">
                  <c:v>24</c:v>
                </c:pt>
                <c:pt idx="8">
                  <c:v>24</c:v>
                </c:pt>
                <c:pt idx="9">
                  <c:v>28</c:v>
                </c:pt>
                <c:pt idx="10">
                  <c:v>25</c:v>
                </c:pt>
                <c:pt idx="11">
                  <c:v>19</c:v>
                </c:pt>
                <c:pt idx="12">
                  <c:v>27</c:v>
                </c:pt>
                <c:pt idx="13">
                  <c:v>25</c:v>
                </c:pt>
                <c:pt idx="14">
                  <c:v>34</c:v>
                </c:pt>
                <c:pt idx="15">
                  <c:v>26</c:v>
                </c:pt>
                <c:pt idx="16">
                  <c:v>20</c:v>
                </c:pt>
                <c:pt idx="17">
                  <c:v>22</c:v>
                </c:pt>
                <c:pt idx="18">
                  <c:v>33</c:v>
                </c:pt>
                <c:pt idx="19">
                  <c:v>29</c:v>
                </c:pt>
                <c:pt idx="20">
                  <c:v>31</c:v>
                </c:pt>
                <c:pt idx="21">
                  <c:v>27</c:v>
                </c:pt>
                <c:pt idx="22">
                  <c:v>22</c:v>
                </c:pt>
                <c:pt idx="23">
                  <c:v>29</c:v>
                </c:pt>
                <c:pt idx="24">
                  <c:v>28</c:v>
                </c:pt>
                <c:pt idx="25">
                  <c:v>29</c:v>
                </c:pt>
                <c:pt idx="26">
                  <c:v>22</c:v>
                </c:pt>
                <c:pt idx="27">
                  <c:v>31</c:v>
                </c:pt>
                <c:pt idx="28">
                  <c:v>25</c:v>
                </c:pt>
                <c:pt idx="29">
                  <c:v>20</c:v>
                </c:pt>
                <c:pt idx="30">
                  <c:v>27</c:v>
                </c:pt>
                <c:pt idx="31">
                  <c:v>26</c:v>
                </c:pt>
                <c:pt idx="32">
                  <c:v>28</c:v>
                </c:pt>
                <c:pt idx="33">
                  <c:v>32</c:v>
                </c:pt>
                <c:pt idx="34">
                  <c:v>28</c:v>
                </c:pt>
                <c:pt idx="35">
                  <c:v>25</c:v>
                </c:pt>
                <c:pt idx="36">
                  <c:v>31</c:v>
                </c:pt>
                <c:pt idx="37">
                  <c:v>28</c:v>
                </c:pt>
                <c:pt idx="38">
                  <c:v>28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fba!$C$1</c:f>
              <c:strCache>
                <c:ptCount val="1"/>
                <c:pt idx="0">
                  <c:v>Helium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fba!$C$2:$C$40</c:f>
              <c:numCache>
                <c:formatCode>General</c:formatCode>
                <c:ptCount val="39"/>
                <c:pt idx="0">
                  <c:v>25</c:v>
                </c:pt>
                <c:pt idx="1">
                  <c:v>16</c:v>
                </c:pt>
                <c:pt idx="2">
                  <c:v>25</c:v>
                </c:pt>
                <c:pt idx="3">
                  <c:v>14</c:v>
                </c:pt>
                <c:pt idx="4">
                  <c:v>23</c:v>
                </c:pt>
                <c:pt idx="5">
                  <c:v>29</c:v>
                </c:pt>
                <c:pt idx="6">
                  <c:v>25</c:v>
                </c:pt>
                <c:pt idx="7">
                  <c:v>26</c:v>
                </c:pt>
                <c:pt idx="8">
                  <c:v>22</c:v>
                </c:pt>
                <c:pt idx="9">
                  <c:v>26</c:v>
                </c:pt>
                <c:pt idx="10">
                  <c:v>12</c:v>
                </c:pt>
                <c:pt idx="11">
                  <c:v>28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29</c:v>
                </c:pt>
                <c:pt idx="16">
                  <c:v>23</c:v>
                </c:pt>
                <c:pt idx="17">
                  <c:v>26</c:v>
                </c:pt>
                <c:pt idx="18">
                  <c:v>35</c:v>
                </c:pt>
                <c:pt idx="19">
                  <c:v>24</c:v>
                </c:pt>
                <c:pt idx="20">
                  <c:v>31</c:v>
                </c:pt>
                <c:pt idx="21">
                  <c:v>34</c:v>
                </c:pt>
                <c:pt idx="22">
                  <c:v>39</c:v>
                </c:pt>
                <c:pt idx="23">
                  <c:v>32</c:v>
                </c:pt>
                <c:pt idx="24">
                  <c:v>14</c:v>
                </c:pt>
                <c:pt idx="25">
                  <c:v>28</c:v>
                </c:pt>
                <c:pt idx="26">
                  <c:v>30</c:v>
                </c:pt>
                <c:pt idx="27">
                  <c:v>27</c:v>
                </c:pt>
                <c:pt idx="28">
                  <c:v>33</c:v>
                </c:pt>
                <c:pt idx="29">
                  <c:v>11</c:v>
                </c:pt>
                <c:pt idx="30">
                  <c:v>26</c:v>
                </c:pt>
                <c:pt idx="31">
                  <c:v>32</c:v>
                </c:pt>
                <c:pt idx="32">
                  <c:v>30</c:v>
                </c:pt>
                <c:pt idx="33">
                  <c:v>29</c:v>
                </c:pt>
                <c:pt idx="34">
                  <c:v>30</c:v>
                </c:pt>
                <c:pt idx="35">
                  <c:v>29</c:v>
                </c:pt>
                <c:pt idx="36">
                  <c:v>29</c:v>
                </c:pt>
                <c:pt idx="37">
                  <c:v>30</c:v>
                </c:pt>
                <c:pt idx="38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076952"/>
        <c:axId val="921077736"/>
      </c:lineChart>
      <c:catAx>
        <c:axId val="921076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77736"/>
        <c:crosses val="autoZero"/>
        <c:auto val="1"/>
        <c:lblAlgn val="ctr"/>
        <c:lblOffset val="100"/>
        <c:noMultiLvlLbl val="0"/>
      </c:catAx>
      <c:valAx>
        <c:axId val="92107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7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공기</a:t>
            </a:r>
            <a:r>
              <a:rPr lang="en-US" altLang="ko-KR"/>
              <a:t>(Air)</a:t>
            </a:r>
            <a:r>
              <a:rPr lang="ko-KR" altLang="en-US"/>
              <a:t>와 헬륨</a:t>
            </a:r>
            <a:r>
              <a:rPr lang="en-US" altLang="ko-KR"/>
              <a:t>(Helium) </a:t>
            </a:r>
            <a:r>
              <a:rPr lang="ko-KR" altLang="en-US"/>
              <a:t>공의 비행거리 </a:t>
            </a:r>
            <a:r>
              <a:rPr lang="en-US" altLang="ko-KR"/>
              <a:t>(</a:t>
            </a:r>
            <a:r>
              <a:rPr lang="ko-KR" altLang="en-US"/>
              <a:t>필터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309883455827293E-2"/>
          <c:y val="9.5606445346710991E-2"/>
          <c:w val="0.95054870352750309"/>
          <c:h val="0.82459513121797878"/>
        </c:manualLayout>
      </c:layout>
      <c:lineChart>
        <c:grouping val="standard"/>
        <c:varyColors val="0"/>
        <c:ser>
          <c:idx val="0"/>
          <c:order val="0"/>
          <c:tx>
            <c:strRef>
              <c:f>'fba(필터)'!$B$1</c:f>
              <c:strCache>
                <c:ptCount val="1"/>
                <c:pt idx="0">
                  <c:v>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'fba(필터)'!$B$2:$B$36</c:f>
              <c:numCache>
                <c:formatCode>General</c:formatCode>
                <c:ptCount val="35"/>
                <c:pt idx="0">
                  <c:v>25</c:v>
                </c:pt>
                <c:pt idx="1">
                  <c:v>23</c:v>
                </c:pt>
                <c:pt idx="2">
                  <c:v>18</c:v>
                </c:pt>
                <c:pt idx="3">
                  <c:v>35</c:v>
                </c:pt>
                <c:pt idx="4">
                  <c:v>15</c:v>
                </c:pt>
                <c:pt idx="5">
                  <c:v>26</c:v>
                </c:pt>
                <c:pt idx="6">
                  <c:v>24</c:v>
                </c:pt>
                <c:pt idx="7">
                  <c:v>24</c:v>
                </c:pt>
                <c:pt idx="8">
                  <c:v>28</c:v>
                </c:pt>
                <c:pt idx="9">
                  <c:v>19</c:v>
                </c:pt>
                <c:pt idx="10">
                  <c:v>27</c:v>
                </c:pt>
                <c:pt idx="11">
                  <c:v>25</c:v>
                </c:pt>
                <c:pt idx="12">
                  <c:v>34</c:v>
                </c:pt>
                <c:pt idx="13">
                  <c:v>26</c:v>
                </c:pt>
                <c:pt idx="14">
                  <c:v>20</c:v>
                </c:pt>
                <c:pt idx="15">
                  <c:v>22</c:v>
                </c:pt>
                <c:pt idx="16">
                  <c:v>33</c:v>
                </c:pt>
                <c:pt idx="17">
                  <c:v>29</c:v>
                </c:pt>
                <c:pt idx="18">
                  <c:v>31</c:v>
                </c:pt>
                <c:pt idx="19">
                  <c:v>27</c:v>
                </c:pt>
                <c:pt idx="20">
                  <c:v>22</c:v>
                </c:pt>
                <c:pt idx="21">
                  <c:v>29</c:v>
                </c:pt>
                <c:pt idx="22">
                  <c:v>29</c:v>
                </c:pt>
                <c:pt idx="23">
                  <c:v>22</c:v>
                </c:pt>
                <c:pt idx="24">
                  <c:v>31</c:v>
                </c:pt>
                <c:pt idx="25">
                  <c:v>25</c:v>
                </c:pt>
                <c:pt idx="26">
                  <c:v>27</c:v>
                </c:pt>
                <c:pt idx="27">
                  <c:v>26</c:v>
                </c:pt>
                <c:pt idx="28">
                  <c:v>28</c:v>
                </c:pt>
                <c:pt idx="29">
                  <c:v>32</c:v>
                </c:pt>
                <c:pt idx="30">
                  <c:v>28</c:v>
                </c:pt>
                <c:pt idx="31">
                  <c:v>25</c:v>
                </c:pt>
                <c:pt idx="32">
                  <c:v>31</c:v>
                </c:pt>
                <c:pt idx="33">
                  <c:v>28</c:v>
                </c:pt>
                <c:pt idx="34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'fba(필터)'!$C$1</c:f>
              <c:strCache>
                <c:ptCount val="1"/>
                <c:pt idx="0">
                  <c:v>Helium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'fba(필터)'!$C$2:$C$36</c:f>
              <c:numCache>
                <c:formatCode>General</c:formatCode>
                <c:ptCount val="35"/>
                <c:pt idx="0">
                  <c:v>25</c:v>
                </c:pt>
                <c:pt idx="1">
                  <c:v>16</c:v>
                </c:pt>
                <c:pt idx="2">
                  <c:v>25</c:v>
                </c:pt>
                <c:pt idx="3">
                  <c:v>23</c:v>
                </c:pt>
                <c:pt idx="4">
                  <c:v>29</c:v>
                </c:pt>
                <c:pt idx="5">
                  <c:v>25</c:v>
                </c:pt>
                <c:pt idx="6">
                  <c:v>26</c:v>
                </c:pt>
                <c:pt idx="7">
                  <c:v>22</c:v>
                </c:pt>
                <c:pt idx="8">
                  <c:v>26</c:v>
                </c:pt>
                <c:pt idx="9">
                  <c:v>28</c:v>
                </c:pt>
                <c:pt idx="10">
                  <c:v>28</c:v>
                </c:pt>
                <c:pt idx="11">
                  <c:v>31</c:v>
                </c:pt>
                <c:pt idx="12">
                  <c:v>22</c:v>
                </c:pt>
                <c:pt idx="13">
                  <c:v>29</c:v>
                </c:pt>
                <c:pt idx="14">
                  <c:v>23</c:v>
                </c:pt>
                <c:pt idx="15">
                  <c:v>26</c:v>
                </c:pt>
                <c:pt idx="16">
                  <c:v>35</c:v>
                </c:pt>
                <c:pt idx="17">
                  <c:v>24</c:v>
                </c:pt>
                <c:pt idx="18">
                  <c:v>31</c:v>
                </c:pt>
                <c:pt idx="19">
                  <c:v>34</c:v>
                </c:pt>
                <c:pt idx="20">
                  <c:v>39</c:v>
                </c:pt>
                <c:pt idx="21">
                  <c:v>32</c:v>
                </c:pt>
                <c:pt idx="22">
                  <c:v>28</c:v>
                </c:pt>
                <c:pt idx="23">
                  <c:v>30</c:v>
                </c:pt>
                <c:pt idx="24">
                  <c:v>27</c:v>
                </c:pt>
                <c:pt idx="25">
                  <c:v>33</c:v>
                </c:pt>
                <c:pt idx="26">
                  <c:v>26</c:v>
                </c:pt>
                <c:pt idx="27">
                  <c:v>32</c:v>
                </c:pt>
                <c:pt idx="28">
                  <c:v>30</c:v>
                </c:pt>
                <c:pt idx="29">
                  <c:v>29</c:v>
                </c:pt>
                <c:pt idx="30">
                  <c:v>30</c:v>
                </c:pt>
                <c:pt idx="31">
                  <c:v>29</c:v>
                </c:pt>
                <c:pt idx="32">
                  <c:v>29</c:v>
                </c:pt>
                <c:pt idx="33">
                  <c:v>30</c:v>
                </c:pt>
                <c:pt idx="34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048504"/>
        <c:axId val="771047328"/>
      </c:lineChart>
      <c:catAx>
        <c:axId val="771048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47328"/>
        <c:crosses val="autoZero"/>
        <c:auto val="1"/>
        <c:lblAlgn val="ctr"/>
        <c:lblOffset val="100"/>
        <c:noMultiLvlLbl val="0"/>
      </c:catAx>
      <c:valAx>
        <c:axId val="7710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4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64224</xdr:colOff>
      <xdr:row>1</xdr:row>
      <xdr:rowOff>50074</xdr:rowOff>
    </xdr:from>
    <xdr:to>
      <xdr:col>19</xdr:col>
      <xdr:colOff>555171</xdr:colOff>
      <xdr:row>40</xdr:row>
      <xdr:rowOff>130628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511628</xdr:colOff>
      <xdr:row>0</xdr:row>
      <xdr:rowOff>0</xdr:rowOff>
    </xdr:from>
    <xdr:to>
      <xdr:col>23</xdr:col>
      <xdr:colOff>348343</xdr:colOff>
      <xdr:row>35</xdr:row>
      <xdr:rowOff>59871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표1" displayName="표1" ref="A1:D41" totalsRowCount="1">
  <autoFilter ref="A1:D41"/>
  <tableColumns count="4">
    <tableColumn id="1" name="Trial"/>
    <tableColumn id="2" name="Air"/>
    <tableColumn id="3" name="Helium"/>
    <tableColumn id="4" name="Difference" totalsRowFunction="average" dataDxfId="1">
      <calculatedColumnFormula>C2-B2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A1:D36" totalsRowShown="0">
  <autoFilter ref="A1:D36"/>
  <sortState ref="A2:D40">
    <sortCondition ref="A3"/>
  </sortState>
  <tableColumns count="4">
    <tableColumn id="1" name="Trial"/>
    <tableColumn id="2" name="Air"/>
    <tableColumn id="3" name="Helium"/>
    <tableColumn id="4" name="Difference" dataDxfId="0">
      <calculatedColumnFormula>C2-B2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4" zoomScale="70" zoomScaleNormal="70" workbookViewId="0">
      <selection activeCell="C44" sqref="C44"/>
    </sheetView>
  </sheetViews>
  <sheetFormatPr defaultRowHeight="14.4" x14ac:dyDescent="0.3"/>
  <cols>
    <col min="2" max="2" width="7.109375" customWidth="1"/>
    <col min="3" max="3" width="10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</v>
      </c>
    </row>
    <row r="2" spans="1:4" x14ac:dyDescent="0.3">
      <c r="A2">
        <v>1</v>
      </c>
      <c r="B2">
        <v>25</v>
      </c>
      <c r="C2">
        <v>25</v>
      </c>
      <c r="D2">
        <f t="shared" ref="D2:D40" si="0">C2-B2</f>
        <v>0</v>
      </c>
    </row>
    <row r="3" spans="1:4" x14ac:dyDescent="0.3">
      <c r="A3">
        <v>2</v>
      </c>
      <c r="B3">
        <v>23</v>
      </c>
      <c r="C3">
        <v>16</v>
      </c>
      <c r="D3">
        <f t="shared" si="0"/>
        <v>-7</v>
      </c>
    </row>
    <row r="4" spans="1:4" x14ac:dyDescent="0.3">
      <c r="A4">
        <v>3</v>
      </c>
      <c r="B4">
        <v>18</v>
      </c>
      <c r="C4">
        <v>25</v>
      </c>
      <c r="D4">
        <f t="shared" si="0"/>
        <v>7</v>
      </c>
    </row>
    <row r="5" spans="1:4" x14ac:dyDescent="0.3">
      <c r="A5">
        <v>4</v>
      </c>
      <c r="B5">
        <v>16</v>
      </c>
      <c r="C5">
        <v>14</v>
      </c>
      <c r="D5">
        <f t="shared" si="0"/>
        <v>-2</v>
      </c>
    </row>
    <row r="6" spans="1:4" x14ac:dyDescent="0.3">
      <c r="A6">
        <v>5</v>
      </c>
      <c r="B6">
        <v>35</v>
      </c>
      <c r="C6">
        <v>23</v>
      </c>
      <c r="D6">
        <f t="shared" si="0"/>
        <v>-12</v>
      </c>
    </row>
    <row r="7" spans="1:4" x14ac:dyDescent="0.3">
      <c r="A7">
        <v>6</v>
      </c>
      <c r="B7">
        <v>15</v>
      </c>
      <c r="C7">
        <v>29</v>
      </c>
      <c r="D7">
        <f t="shared" si="0"/>
        <v>14</v>
      </c>
    </row>
    <row r="8" spans="1:4" x14ac:dyDescent="0.3">
      <c r="A8">
        <v>7</v>
      </c>
      <c r="B8">
        <v>26</v>
      </c>
      <c r="C8">
        <v>25</v>
      </c>
      <c r="D8">
        <f t="shared" si="0"/>
        <v>-1</v>
      </c>
    </row>
    <row r="9" spans="1:4" x14ac:dyDescent="0.3">
      <c r="A9">
        <v>8</v>
      </c>
      <c r="B9">
        <v>24</v>
      </c>
      <c r="C9">
        <v>26</v>
      </c>
      <c r="D9">
        <f t="shared" si="0"/>
        <v>2</v>
      </c>
    </row>
    <row r="10" spans="1:4" x14ac:dyDescent="0.3">
      <c r="A10">
        <v>9</v>
      </c>
      <c r="B10">
        <v>24</v>
      </c>
      <c r="C10">
        <v>22</v>
      </c>
      <c r="D10">
        <f t="shared" si="0"/>
        <v>-2</v>
      </c>
    </row>
    <row r="11" spans="1:4" x14ac:dyDescent="0.3">
      <c r="A11">
        <v>10</v>
      </c>
      <c r="B11">
        <v>28</v>
      </c>
      <c r="C11">
        <v>26</v>
      </c>
      <c r="D11">
        <f t="shared" si="0"/>
        <v>-2</v>
      </c>
    </row>
    <row r="12" spans="1:4" x14ac:dyDescent="0.3">
      <c r="A12">
        <v>11</v>
      </c>
      <c r="B12">
        <v>25</v>
      </c>
      <c r="C12">
        <v>12</v>
      </c>
      <c r="D12">
        <f t="shared" si="0"/>
        <v>-13</v>
      </c>
    </row>
    <row r="13" spans="1:4" x14ac:dyDescent="0.3">
      <c r="A13">
        <v>12</v>
      </c>
      <c r="B13">
        <v>19</v>
      </c>
      <c r="C13">
        <v>28</v>
      </c>
      <c r="D13">
        <f t="shared" si="0"/>
        <v>9</v>
      </c>
    </row>
    <row r="14" spans="1:4" x14ac:dyDescent="0.3">
      <c r="A14">
        <v>13</v>
      </c>
      <c r="B14">
        <v>27</v>
      </c>
      <c r="C14">
        <v>28</v>
      </c>
      <c r="D14">
        <f t="shared" si="0"/>
        <v>1</v>
      </c>
    </row>
    <row r="15" spans="1:4" x14ac:dyDescent="0.3">
      <c r="A15">
        <v>14</v>
      </c>
      <c r="B15">
        <v>25</v>
      </c>
      <c r="C15">
        <v>31</v>
      </c>
      <c r="D15">
        <f t="shared" si="0"/>
        <v>6</v>
      </c>
    </row>
    <row r="16" spans="1:4" x14ac:dyDescent="0.3">
      <c r="A16">
        <v>15</v>
      </c>
      <c r="B16">
        <v>34</v>
      </c>
      <c r="C16">
        <v>22</v>
      </c>
      <c r="D16">
        <f t="shared" si="0"/>
        <v>-12</v>
      </c>
    </row>
    <row r="17" spans="1:4" x14ac:dyDescent="0.3">
      <c r="A17">
        <v>16</v>
      </c>
      <c r="B17">
        <v>26</v>
      </c>
      <c r="C17">
        <v>29</v>
      </c>
      <c r="D17">
        <f t="shared" si="0"/>
        <v>3</v>
      </c>
    </row>
    <row r="18" spans="1:4" x14ac:dyDescent="0.3">
      <c r="A18">
        <v>17</v>
      </c>
      <c r="B18">
        <v>20</v>
      </c>
      <c r="C18">
        <v>23</v>
      </c>
      <c r="D18">
        <f t="shared" si="0"/>
        <v>3</v>
      </c>
    </row>
    <row r="19" spans="1:4" x14ac:dyDescent="0.3">
      <c r="A19">
        <v>18</v>
      </c>
      <c r="B19">
        <v>22</v>
      </c>
      <c r="C19">
        <v>26</v>
      </c>
      <c r="D19">
        <f t="shared" si="0"/>
        <v>4</v>
      </c>
    </row>
    <row r="20" spans="1:4" x14ac:dyDescent="0.3">
      <c r="A20">
        <v>19</v>
      </c>
      <c r="B20">
        <v>33</v>
      </c>
      <c r="C20">
        <v>35</v>
      </c>
      <c r="D20">
        <f t="shared" si="0"/>
        <v>2</v>
      </c>
    </row>
    <row r="21" spans="1:4" x14ac:dyDescent="0.3">
      <c r="A21">
        <v>20</v>
      </c>
      <c r="B21">
        <v>29</v>
      </c>
      <c r="C21">
        <v>24</v>
      </c>
      <c r="D21">
        <f t="shared" si="0"/>
        <v>-5</v>
      </c>
    </row>
    <row r="22" spans="1:4" x14ac:dyDescent="0.3">
      <c r="A22">
        <v>21</v>
      </c>
      <c r="B22">
        <v>31</v>
      </c>
      <c r="C22">
        <v>31</v>
      </c>
      <c r="D22">
        <f t="shared" si="0"/>
        <v>0</v>
      </c>
    </row>
    <row r="23" spans="1:4" x14ac:dyDescent="0.3">
      <c r="A23">
        <v>22</v>
      </c>
      <c r="B23">
        <v>27</v>
      </c>
      <c r="C23">
        <v>34</v>
      </c>
      <c r="D23">
        <f t="shared" si="0"/>
        <v>7</v>
      </c>
    </row>
    <row r="24" spans="1:4" x14ac:dyDescent="0.3">
      <c r="A24">
        <v>23</v>
      </c>
      <c r="B24">
        <v>22</v>
      </c>
      <c r="C24">
        <v>39</v>
      </c>
      <c r="D24">
        <f t="shared" si="0"/>
        <v>17</v>
      </c>
    </row>
    <row r="25" spans="1:4" x14ac:dyDescent="0.3">
      <c r="A25">
        <v>24</v>
      </c>
      <c r="B25">
        <v>29</v>
      </c>
      <c r="C25">
        <v>32</v>
      </c>
      <c r="D25">
        <f t="shared" si="0"/>
        <v>3</v>
      </c>
    </row>
    <row r="26" spans="1:4" x14ac:dyDescent="0.3">
      <c r="A26">
        <v>25</v>
      </c>
      <c r="B26">
        <v>28</v>
      </c>
      <c r="C26">
        <v>14</v>
      </c>
      <c r="D26">
        <f t="shared" si="0"/>
        <v>-14</v>
      </c>
    </row>
    <row r="27" spans="1:4" x14ac:dyDescent="0.3">
      <c r="A27">
        <v>26</v>
      </c>
      <c r="B27">
        <v>29</v>
      </c>
      <c r="C27">
        <v>28</v>
      </c>
      <c r="D27">
        <f t="shared" si="0"/>
        <v>-1</v>
      </c>
    </row>
    <row r="28" spans="1:4" x14ac:dyDescent="0.3">
      <c r="A28">
        <v>27</v>
      </c>
      <c r="B28">
        <v>22</v>
      </c>
      <c r="C28">
        <v>30</v>
      </c>
      <c r="D28">
        <f t="shared" si="0"/>
        <v>8</v>
      </c>
    </row>
    <row r="29" spans="1:4" x14ac:dyDescent="0.3">
      <c r="A29">
        <v>28</v>
      </c>
      <c r="B29">
        <v>31</v>
      </c>
      <c r="C29">
        <v>27</v>
      </c>
      <c r="D29">
        <f t="shared" si="0"/>
        <v>-4</v>
      </c>
    </row>
    <row r="30" spans="1:4" x14ac:dyDescent="0.3">
      <c r="A30">
        <v>29</v>
      </c>
      <c r="B30">
        <v>25</v>
      </c>
      <c r="C30">
        <v>33</v>
      </c>
      <c r="D30">
        <f t="shared" si="0"/>
        <v>8</v>
      </c>
    </row>
    <row r="31" spans="1:4" x14ac:dyDescent="0.3">
      <c r="A31">
        <v>30</v>
      </c>
      <c r="B31">
        <v>20</v>
      </c>
      <c r="C31">
        <v>11</v>
      </c>
      <c r="D31">
        <f t="shared" si="0"/>
        <v>-9</v>
      </c>
    </row>
    <row r="32" spans="1:4" x14ac:dyDescent="0.3">
      <c r="A32">
        <v>31</v>
      </c>
      <c r="B32">
        <v>27</v>
      </c>
      <c r="C32">
        <v>26</v>
      </c>
      <c r="D32">
        <f t="shared" si="0"/>
        <v>-1</v>
      </c>
    </row>
    <row r="33" spans="1:4" x14ac:dyDescent="0.3">
      <c r="A33">
        <v>32</v>
      </c>
      <c r="B33">
        <v>26</v>
      </c>
      <c r="C33">
        <v>32</v>
      </c>
      <c r="D33">
        <f t="shared" si="0"/>
        <v>6</v>
      </c>
    </row>
    <row r="34" spans="1:4" x14ac:dyDescent="0.3">
      <c r="A34">
        <v>33</v>
      </c>
      <c r="B34">
        <v>28</v>
      </c>
      <c r="C34">
        <v>30</v>
      </c>
      <c r="D34">
        <f t="shared" si="0"/>
        <v>2</v>
      </c>
    </row>
    <row r="35" spans="1:4" x14ac:dyDescent="0.3">
      <c r="A35">
        <v>34</v>
      </c>
      <c r="B35">
        <v>32</v>
      </c>
      <c r="C35">
        <v>29</v>
      </c>
      <c r="D35">
        <f t="shared" si="0"/>
        <v>-3</v>
      </c>
    </row>
    <row r="36" spans="1:4" x14ac:dyDescent="0.3">
      <c r="A36">
        <v>35</v>
      </c>
      <c r="B36">
        <v>28</v>
      </c>
      <c r="C36">
        <v>30</v>
      </c>
      <c r="D36">
        <f t="shared" si="0"/>
        <v>2</v>
      </c>
    </row>
    <row r="37" spans="1:4" x14ac:dyDescent="0.3">
      <c r="A37">
        <v>36</v>
      </c>
      <c r="B37">
        <v>25</v>
      </c>
      <c r="C37">
        <v>29</v>
      </c>
      <c r="D37">
        <f t="shared" si="0"/>
        <v>4</v>
      </c>
    </row>
    <row r="38" spans="1:4" x14ac:dyDescent="0.3">
      <c r="A38">
        <v>37</v>
      </c>
      <c r="B38">
        <v>31</v>
      </c>
      <c r="C38">
        <v>29</v>
      </c>
      <c r="D38">
        <f t="shared" si="0"/>
        <v>-2</v>
      </c>
    </row>
    <row r="39" spans="1:4" x14ac:dyDescent="0.3">
      <c r="A39">
        <v>38</v>
      </c>
      <c r="B39">
        <v>28</v>
      </c>
      <c r="C39">
        <v>30</v>
      </c>
      <c r="D39">
        <f t="shared" si="0"/>
        <v>2</v>
      </c>
    </row>
    <row r="40" spans="1:4" x14ac:dyDescent="0.3">
      <c r="A40">
        <v>39</v>
      </c>
      <c r="B40">
        <v>28</v>
      </c>
      <c r="C40">
        <v>26</v>
      </c>
      <c r="D40">
        <f t="shared" si="0"/>
        <v>-2</v>
      </c>
    </row>
    <row r="41" spans="1:4" x14ac:dyDescent="0.3">
      <c r="D41">
        <f>SUBTOTAL(101,표1[Difference])</f>
        <v>0.46153846153846156</v>
      </c>
    </row>
    <row r="43" spans="1:4" x14ac:dyDescent="0.3">
      <c r="B43">
        <f>_xlfn.CONFIDENCE.T(0.05,STDEV(표1[Air]),39)</f>
        <v>1.5193372692563762</v>
      </c>
    </row>
    <row r="44" spans="1:4" x14ac:dyDescent="0.3">
      <c r="B44" s="1">
        <f>_xlfn.T.TEST(표1[Air],표1[Helium],2,1)</f>
        <v>0.67702517991474909</v>
      </c>
      <c r="C44" t="s">
        <v>3</v>
      </c>
    </row>
  </sheetData>
  <conditionalFormatting sqref="B45:C1048576 B1:C40 B42:C42 C44:D44 B41 C4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zoomScale="70" zoomScaleNormal="70" workbookViewId="0">
      <selection activeCell="E40" sqref="E4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</v>
      </c>
    </row>
    <row r="2" spans="1:4" x14ac:dyDescent="0.3">
      <c r="A2">
        <v>1</v>
      </c>
      <c r="B2">
        <v>25</v>
      </c>
      <c r="C2">
        <v>25</v>
      </c>
      <c r="D2">
        <f>-C2+B2</f>
        <v>0</v>
      </c>
    </row>
    <row r="3" spans="1:4" x14ac:dyDescent="0.3">
      <c r="A3">
        <v>2</v>
      </c>
      <c r="B3">
        <v>23</v>
      </c>
      <c r="C3">
        <v>16</v>
      </c>
      <c r="D3">
        <f>C3-B3</f>
        <v>-7</v>
      </c>
    </row>
    <row r="4" spans="1:4" x14ac:dyDescent="0.3">
      <c r="A4">
        <v>3</v>
      </c>
      <c r="B4">
        <v>18</v>
      </c>
      <c r="C4">
        <v>25</v>
      </c>
      <c r="D4">
        <f>C4-B4</f>
        <v>7</v>
      </c>
    </row>
    <row r="5" spans="1:4" x14ac:dyDescent="0.3">
      <c r="A5">
        <v>5</v>
      </c>
      <c r="B5">
        <v>35</v>
      </c>
      <c r="C5">
        <v>23</v>
      </c>
      <c r="D5">
        <f>C5-B5</f>
        <v>-12</v>
      </c>
    </row>
    <row r="6" spans="1:4" x14ac:dyDescent="0.3">
      <c r="A6">
        <v>6</v>
      </c>
      <c r="B6">
        <v>15</v>
      </c>
      <c r="C6">
        <v>29</v>
      </c>
      <c r="D6">
        <f>C6-B6</f>
        <v>14</v>
      </c>
    </row>
    <row r="7" spans="1:4" x14ac:dyDescent="0.3">
      <c r="A7">
        <v>7</v>
      </c>
      <c r="B7">
        <v>26</v>
      </c>
      <c r="C7">
        <v>25</v>
      </c>
      <c r="D7">
        <f>C7-B7</f>
        <v>-1</v>
      </c>
    </row>
    <row r="8" spans="1:4" x14ac:dyDescent="0.3">
      <c r="A8">
        <v>8</v>
      </c>
      <c r="B8">
        <v>24</v>
      </c>
      <c r="C8">
        <v>26</v>
      </c>
      <c r="D8">
        <f>C8-B8</f>
        <v>2</v>
      </c>
    </row>
    <row r="9" spans="1:4" x14ac:dyDescent="0.3">
      <c r="A9">
        <v>9</v>
      </c>
      <c r="B9">
        <v>24</v>
      </c>
      <c r="C9">
        <v>22</v>
      </c>
      <c r="D9">
        <f>C9-B9</f>
        <v>-2</v>
      </c>
    </row>
    <row r="10" spans="1:4" x14ac:dyDescent="0.3">
      <c r="A10">
        <v>10</v>
      </c>
      <c r="B10">
        <v>28</v>
      </c>
      <c r="C10">
        <v>26</v>
      </c>
      <c r="D10">
        <f>C10-B10</f>
        <v>-2</v>
      </c>
    </row>
    <row r="11" spans="1:4" x14ac:dyDescent="0.3">
      <c r="A11">
        <v>12</v>
      </c>
      <c r="B11">
        <v>19</v>
      </c>
      <c r="C11">
        <v>28</v>
      </c>
      <c r="D11">
        <f>C11-B11</f>
        <v>9</v>
      </c>
    </row>
    <row r="12" spans="1:4" x14ac:dyDescent="0.3">
      <c r="A12">
        <v>13</v>
      </c>
      <c r="B12">
        <v>27</v>
      </c>
      <c r="C12">
        <v>28</v>
      </c>
      <c r="D12">
        <f>C12-B12</f>
        <v>1</v>
      </c>
    </row>
    <row r="13" spans="1:4" x14ac:dyDescent="0.3">
      <c r="A13">
        <v>14</v>
      </c>
      <c r="B13">
        <v>25</v>
      </c>
      <c r="C13">
        <v>31</v>
      </c>
      <c r="D13">
        <f>C13-B13</f>
        <v>6</v>
      </c>
    </row>
    <row r="14" spans="1:4" x14ac:dyDescent="0.3">
      <c r="A14">
        <v>15</v>
      </c>
      <c r="B14">
        <v>34</v>
      </c>
      <c r="C14">
        <v>22</v>
      </c>
      <c r="D14">
        <f>C14-B14</f>
        <v>-12</v>
      </c>
    </row>
    <row r="15" spans="1:4" x14ac:dyDescent="0.3">
      <c r="A15">
        <v>16</v>
      </c>
      <c r="B15">
        <v>26</v>
      </c>
      <c r="C15">
        <v>29</v>
      </c>
      <c r="D15">
        <f>C15-B15</f>
        <v>3</v>
      </c>
    </row>
    <row r="16" spans="1:4" x14ac:dyDescent="0.3">
      <c r="A16">
        <v>17</v>
      </c>
      <c r="B16">
        <v>20</v>
      </c>
      <c r="C16">
        <v>23</v>
      </c>
      <c r="D16">
        <f>C16-B16</f>
        <v>3</v>
      </c>
    </row>
    <row r="17" spans="1:4" x14ac:dyDescent="0.3">
      <c r="A17">
        <v>18</v>
      </c>
      <c r="B17">
        <v>22</v>
      </c>
      <c r="C17">
        <v>26</v>
      </c>
      <c r="D17">
        <f>C17-B17</f>
        <v>4</v>
      </c>
    </row>
    <row r="18" spans="1:4" x14ac:dyDescent="0.3">
      <c r="A18">
        <v>19</v>
      </c>
      <c r="B18">
        <v>33</v>
      </c>
      <c r="C18">
        <v>35</v>
      </c>
      <c r="D18">
        <f>C18-B18</f>
        <v>2</v>
      </c>
    </row>
    <row r="19" spans="1:4" x14ac:dyDescent="0.3">
      <c r="A19">
        <v>20</v>
      </c>
      <c r="B19">
        <v>29</v>
      </c>
      <c r="C19">
        <v>24</v>
      </c>
      <c r="D19">
        <f>C19-B19</f>
        <v>-5</v>
      </c>
    </row>
    <row r="20" spans="1:4" x14ac:dyDescent="0.3">
      <c r="A20">
        <v>21</v>
      </c>
      <c r="B20">
        <v>31</v>
      </c>
      <c r="C20">
        <v>31</v>
      </c>
      <c r="D20">
        <f>C20-B20</f>
        <v>0</v>
      </c>
    </row>
    <row r="21" spans="1:4" x14ac:dyDescent="0.3">
      <c r="A21">
        <v>22</v>
      </c>
      <c r="B21">
        <v>27</v>
      </c>
      <c r="C21">
        <v>34</v>
      </c>
      <c r="D21">
        <f>C21-B21</f>
        <v>7</v>
      </c>
    </row>
    <row r="22" spans="1:4" x14ac:dyDescent="0.3">
      <c r="A22">
        <v>23</v>
      </c>
      <c r="B22">
        <v>22</v>
      </c>
      <c r="C22">
        <v>39</v>
      </c>
      <c r="D22">
        <f>C22-B22</f>
        <v>17</v>
      </c>
    </row>
    <row r="23" spans="1:4" x14ac:dyDescent="0.3">
      <c r="A23">
        <v>24</v>
      </c>
      <c r="B23">
        <v>29</v>
      </c>
      <c r="C23">
        <v>32</v>
      </c>
      <c r="D23">
        <f>C23-B23</f>
        <v>3</v>
      </c>
    </row>
    <row r="24" spans="1:4" x14ac:dyDescent="0.3">
      <c r="A24">
        <v>26</v>
      </c>
      <c r="B24">
        <v>29</v>
      </c>
      <c r="C24">
        <v>28</v>
      </c>
      <c r="D24">
        <f>C24-B24</f>
        <v>-1</v>
      </c>
    </row>
    <row r="25" spans="1:4" x14ac:dyDescent="0.3">
      <c r="A25">
        <v>27</v>
      </c>
      <c r="B25">
        <v>22</v>
      </c>
      <c r="C25">
        <v>30</v>
      </c>
      <c r="D25">
        <f>C25-B25</f>
        <v>8</v>
      </c>
    </row>
    <row r="26" spans="1:4" x14ac:dyDescent="0.3">
      <c r="A26">
        <v>28</v>
      </c>
      <c r="B26">
        <v>31</v>
      </c>
      <c r="C26">
        <v>27</v>
      </c>
      <c r="D26">
        <f>C26-B26</f>
        <v>-4</v>
      </c>
    </row>
    <row r="27" spans="1:4" x14ac:dyDescent="0.3">
      <c r="A27">
        <v>29</v>
      </c>
      <c r="B27">
        <v>25</v>
      </c>
      <c r="C27">
        <v>33</v>
      </c>
      <c r="D27">
        <f>C27-B27</f>
        <v>8</v>
      </c>
    </row>
    <row r="28" spans="1:4" x14ac:dyDescent="0.3">
      <c r="A28">
        <v>31</v>
      </c>
      <c r="B28">
        <v>27</v>
      </c>
      <c r="C28">
        <v>26</v>
      </c>
      <c r="D28">
        <f>C28-B28</f>
        <v>-1</v>
      </c>
    </row>
    <row r="29" spans="1:4" x14ac:dyDescent="0.3">
      <c r="A29">
        <v>32</v>
      </c>
      <c r="B29">
        <v>26</v>
      </c>
      <c r="C29">
        <v>32</v>
      </c>
      <c r="D29">
        <f>C29-B29</f>
        <v>6</v>
      </c>
    </row>
    <row r="30" spans="1:4" x14ac:dyDescent="0.3">
      <c r="A30">
        <v>33</v>
      </c>
      <c r="B30">
        <v>28</v>
      </c>
      <c r="C30">
        <v>30</v>
      </c>
      <c r="D30">
        <f>C30-B30</f>
        <v>2</v>
      </c>
    </row>
    <row r="31" spans="1:4" x14ac:dyDescent="0.3">
      <c r="A31">
        <v>34</v>
      </c>
      <c r="B31">
        <v>32</v>
      </c>
      <c r="C31">
        <v>29</v>
      </c>
      <c r="D31">
        <f>C31-B31</f>
        <v>-3</v>
      </c>
    </row>
    <row r="32" spans="1:4" x14ac:dyDescent="0.3">
      <c r="A32">
        <v>35</v>
      </c>
      <c r="B32">
        <v>28</v>
      </c>
      <c r="C32">
        <v>30</v>
      </c>
      <c r="D32">
        <f>C32-B32</f>
        <v>2</v>
      </c>
    </row>
    <row r="33" spans="1:4" x14ac:dyDescent="0.3">
      <c r="A33">
        <v>36</v>
      </c>
      <c r="B33">
        <v>25</v>
      </c>
      <c r="C33">
        <v>29</v>
      </c>
      <c r="D33">
        <f>C33-B33</f>
        <v>4</v>
      </c>
    </row>
    <row r="34" spans="1:4" x14ac:dyDescent="0.3">
      <c r="A34">
        <v>37</v>
      </c>
      <c r="B34">
        <v>31</v>
      </c>
      <c r="C34">
        <v>29</v>
      </c>
      <c r="D34">
        <f>C34-B34</f>
        <v>-2</v>
      </c>
    </row>
    <row r="35" spans="1:4" x14ac:dyDescent="0.3">
      <c r="A35">
        <v>38</v>
      </c>
      <c r="B35">
        <v>28</v>
      </c>
      <c r="C35">
        <v>30</v>
      </c>
      <c r="D35">
        <f>C35-B35</f>
        <v>2</v>
      </c>
    </row>
    <row r="36" spans="1:4" x14ac:dyDescent="0.3">
      <c r="A36">
        <v>39</v>
      </c>
      <c r="B36">
        <v>28</v>
      </c>
      <c r="C36">
        <v>26</v>
      </c>
      <c r="D36">
        <f>C36-B36</f>
        <v>-2</v>
      </c>
    </row>
    <row r="38" spans="1:4" x14ac:dyDescent="0.3">
      <c r="A38" t="s">
        <v>7</v>
      </c>
      <c r="D38">
        <f>AVERAGE(표2[Difference])</f>
        <v>1.6</v>
      </c>
    </row>
    <row r="39" spans="1:4" x14ac:dyDescent="0.3">
      <c r="A39" t="s">
        <v>5</v>
      </c>
      <c r="D39" s="2">
        <f>_xlfn.CONFIDENCE.T(0.05,STDEV(표2[Difference]),35)</f>
        <v>2.0914942522616533</v>
      </c>
    </row>
    <row r="40" spans="1:4" x14ac:dyDescent="0.3">
      <c r="A40" t="s">
        <v>6</v>
      </c>
      <c r="D40" s="3">
        <f>_xlfn.T.TEST(표2[Air],표2[Helium],2,1)</f>
        <v>0.12928403656728277</v>
      </c>
    </row>
  </sheetData>
  <conditionalFormatting sqref="B1:C3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3 5 c 6 8 f 7 f - c 8 a c - 4 3 d 2 - 8 f 7 c - 6 1 9 7 2 3 e 0 c 5 c 5 "   x m l n s = " h t t p : / / s c h e m a s . m i c r o s o f t . c o m / D a t a M a s h u p " > A A A A A E c E A A B Q S w M E F A A C A A g A B L 5 C R 4 8 E B 2 0 R A Q A A + Q A A A B I A H A B D b 2 5 m a W c v U G F j a 2 F n Z S 5 4 b W w g o h g A K K A U A A A A A A A A A A A A A A A A A A A A A A A A A A A A 7 b 0 H Y B x J l i U m L 2 3 K e 3 9 K 9 U r X 4 H S h C I B g E y T Y k E A Q 7 M G I z e a S 7 B 1 p R y M p q y q B y m V W Z V 1 m F k D M 7 Z 2 8 9 9 5 7 7 7 3 3 3 n v v v f e 6 O 5 1 O J / f f / z 9 c Z m Q B b P b O S t r J n i G A q s g f P 3 5 8 H z 8 i / s e / 9 x 9 8 / H u 8 W 5 T p Z V 4 3 R b X 8 7 K P d 8 c 5 H a b 6 c V r N i e f H Z R + v 2 f P v g o 9 / j 6 P H L b P o 2 u 8 h T a r x s H r 1 r i s 8 + m r f t 6 t H d u 1 d X V + O r e + O q v r i 7 t 7 O z e / f 3 / u L 5 6 + k 8 X 2 T b x b J p s + U 0 / 8 i + N b v 5 r Y + O H v + k I H O 0 N 9 7 d G d + 7 / / B g f L D 7 + K 7 5 9 P E X x d L 8 v j u + P 7 6 3 9 / D T 8 c 7 j u 9 7 H j 0 / W Z b u u 8 6 N 8 u f 3 V 6 8 d 3 z Z + P 7 + o w j v 4 f U E s D B B Q A A g A I A A S + Q k c P y u m r C A E A A O k A A A A T A B w A W 0 N v b n R l b n R f V H l w Z X N d L n h t b C C i G A A o o B Q A A A A A A A A A A A A A A A A A A A A A A A A A A A D t v Q d g H E m W J S Y v b c p 7 f 0 r 1 S t f g d K E I g G A T J N i Q Q B D s w Y j N 5 p L s H W l H I y m r K o H K Z V Z l X W Y W Q M z t n b z 3 3 n v v v f f e e + + 9 9 7 o 7 n U 4 n 9 9 / / P 1 x m Z A F s 9 s 5 K 2 s m e I Y C q y B 8 / f n w f P y L + x 7 / 3 H 3 z 8 e 7 x b l O l l X j d F t f z s o 9 3 x z k d p v p x W s 2 J 5 8 d l H 6 / Z 8 + + C j 3 + P o 8 Z v r V d 6 k 1 H T Z f P b R v G 1 X j + 7 e b a b z f J E 1 4 2 q V L + m b 8 6 p e Z C 3 9 W V / c X W X T t 9 l F f n d v Z + f T u 9 N q 2 e b L d r s F j I + O H j / N z 7 N 1 2 a a n 7 + h j 6 Z Z e / y g 9 k X b o 6 r O P 2 v x d e 5 c / v h t 9 Y 9 F p n 6 1 W Z T H N W v r y 7 r v t R b O 9 4 D f v M u J H / w 9 Q S w M E F A A C A A g A B L 5 C R y i K R 7 h w A A A A E Q A A A B M A H A B G b 3 J t d W x h c y 9 T Z W N 0 a W 9 u M S 5 t I K I Y A C i g F A A A A A A A A A A A A A A A A A A A A A A A A A A A A O 2 9 B 2 A c S Z Y l J i 9 t y n t / S v V K 1 + B 0 o Q i A Y B M k 2 J B A E O z B i M 3 m k u w d a U c j K a s q g c p l V m V d Z h Z A z O 2 d v P f e e + + 9 9 9 5 7 7 7 3 3 u j u d T i f 3 3 / 8 / X G Z k A W z 2 z k r a y Z 4 h g K r I H z 9 + f B 8 / I p p 8 2 h b V M n 0 t P 3 c P / x 9 Q S w E C L Q A U A A I A C A A E v k J H j w Q H b R E B A A D 5 A A A A E g A A A A A A A A A A A A A A A A A A A A A A Q 2 9 u Z m l n L 1 B h Y 2 t h Z 2 U u e G 1 s U E s B A i 0 A F A A C A A g A B L 5 C R w / K 6 a s I A Q A A 6 Q A A A B M A A A A A A A A A A A A A A A A A X Q E A A F t D b 2 5 0 Z W 5 0 X 1 R 5 c G V z X S 5 4 b W x Q S w E C L Q A U A A I A C A A E v k J H K I p H u H A A A A A R A A A A E w A A A A A A A A A A A A A A A A C y A g A A R m 9 y b X V s Y X M v U 2 V j d G l v b j E u b V B L B Q Y A A A A A A w A D A M I A A A B v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s A A A A A A A A A M o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I C 8 + P C 9 M b 2 N h b F B h Y 2 t h Z 2 V N Z X R h Z G F 0 Y U Z p b G U + F g A A A F B L B Q Y A A A A A A A A A A A A A A A A A A A A A A A D a A A A A A Q A A A N C M n d 8 B F d E R j H o A w E / C l + s B A A A A 9 3 g Q n T b D h E m J z v x h J z F 0 Y Q A A A A A C A A A A A A A D Z g A A w A A A A B A A A A C A + P Z 4 D l I B f u k + Y l T Y Q o F r A A A A A A S A A A C g A A A A E A A A A B D l w y Q 4 / o w p 0 h z t F r 2 c f B h Q A A A A 3 k Q r c S X Q h Y w F k T m u 7 Q F x b f F / X g T H N F A r P m T D S w Y v J C Y E 7 6 / 4 n U 5 F y R 0 X k S J 2 x r Z x s E x 0 P D t M 4 o B H I 5 n X 2 8 p 1 9 e F + w v 7 y Q m T R S J K G k U U F N N c U A A A A b y y k B U x b B Q A 7 C k s z M / + n a S 1 A p v U = < / D a t a M a s h u p > 
</file>

<file path=customXml/itemProps1.xml><?xml version="1.0" encoding="utf-8"?>
<ds:datastoreItem xmlns:ds="http://schemas.openxmlformats.org/officeDocument/2006/customXml" ds:itemID="{9375BA43-7625-4263-A933-A07D18D153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fba</vt:lpstr>
      <vt:lpstr>fba(필터)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Kim</dc:creator>
  <cp:lastModifiedBy>Jinyoung Kim</cp:lastModifiedBy>
  <dcterms:created xsi:type="dcterms:W3CDTF">2015-10-04T06:28:56Z</dcterms:created>
  <dcterms:modified xsi:type="dcterms:W3CDTF">2015-10-04T06:28:56Z</dcterms:modified>
</cp:coreProperties>
</file>