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astonac-my.sharepoint.com/personal/230181766_aston_ac_uk/Documents/BA/TERM 3/Code/Part_1/New folder (2)/"/>
    </mc:Choice>
  </mc:AlternateContent>
  <xr:revisionPtr revIDLastSave="1" documentId="11_784D2090DD55BAE7786D9A2791FBBE35F73FA975" xr6:coauthVersionLast="47" xr6:coauthVersionMax="47" xr10:uidLastSave="{7A2C9447-E4EF-4CB7-B6BD-D091B2AB7D0C}"/>
  <bookViews>
    <workbookView xWindow="-98" yWindow="-98" windowWidth="23236" windowHeight="13875" activeTab="1" xr2:uid="{00000000-000D-0000-FFFF-FFFF00000000}"/>
  </bookViews>
  <sheets>
    <sheet name="P" sheetId="1" r:id="rId1"/>
    <sheet name="prodet" sheetId="2" r:id="rId2"/>
    <sheet name="Product Times" sheetId="3" r:id="rId3"/>
    <sheet name="Addln" sheetId="4" r:id="rId4"/>
    <sheet name="RunTime" sheetId="5" r:id="rId5"/>
    <sheet name="Outsource Time" sheetId="6" r:id="rId6"/>
    <sheet name="Machines" sheetId="7" r:id="rId7"/>
    <sheet name="Similarit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S2" i="1"/>
  <c r="Q2" i="1"/>
</calcChain>
</file>

<file path=xl/sharedStrings.xml><?xml version="1.0" encoding="utf-8"?>
<sst xmlns="http://schemas.openxmlformats.org/spreadsheetml/2006/main" count="483" uniqueCount="140">
  <si>
    <t>UniqueID</t>
  </si>
  <si>
    <t>Sr. No</t>
  </si>
  <si>
    <t>Product Name</t>
  </si>
  <si>
    <t>Order Processing Date</t>
  </si>
  <si>
    <t>Promised Delivery Date</t>
  </si>
  <si>
    <t>Quantity Required</t>
  </si>
  <si>
    <t>Components</t>
  </si>
  <si>
    <t>Operation</t>
  </si>
  <si>
    <t>Process Type</t>
  </si>
  <si>
    <t>Machine Number</t>
  </si>
  <si>
    <t>Run Time (min/1000)</t>
  </si>
  <si>
    <t>Cycle Time (seconds)</t>
  </si>
  <si>
    <t>Setup time (seconds)</t>
  </si>
  <si>
    <t>Ready Time</t>
  </si>
  <si>
    <t>Start Time</t>
  </si>
  <si>
    <t>End Time</t>
  </si>
  <si>
    <t>Wait Time</t>
  </si>
  <si>
    <t>Status</t>
  </si>
  <si>
    <t>Time Diff</t>
  </si>
  <si>
    <t>SetupTimeCheck</t>
  </si>
  <si>
    <t>Product 1</t>
  </si>
  <si>
    <t>C1</t>
  </si>
  <si>
    <t>Op1</t>
  </si>
  <si>
    <t>In House</t>
  </si>
  <si>
    <t>M1</t>
  </si>
  <si>
    <t>C2</t>
  </si>
  <si>
    <t>Op2</t>
  </si>
  <si>
    <t>Outsource</t>
  </si>
  <si>
    <t>OutSrc</t>
  </si>
  <si>
    <t>C3</t>
  </si>
  <si>
    <t>Op3</t>
  </si>
  <si>
    <t>M2</t>
  </si>
  <si>
    <t>C4</t>
  </si>
  <si>
    <t>Op4</t>
  </si>
  <si>
    <t>C5</t>
  </si>
  <si>
    <t>Op5</t>
  </si>
  <si>
    <t>M3</t>
  </si>
  <si>
    <t>C6</t>
  </si>
  <si>
    <t>Product 2</t>
  </si>
  <si>
    <t>Product 3</t>
  </si>
  <si>
    <t>Product 4</t>
  </si>
  <si>
    <t>Product 5</t>
  </si>
  <si>
    <t>Product 6</t>
  </si>
  <si>
    <t>Remaining_days</t>
  </si>
  <si>
    <t>Time_Needed</t>
  </si>
  <si>
    <t>Run_time</t>
  </si>
  <si>
    <t>Final Setup Time</t>
  </si>
  <si>
    <t>Delay Days</t>
  </si>
  <si>
    <t>Delay Hours</t>
  </si>
  <si>
    <t>Time Diff_days</t>
  </si>
  <si>
    <t>Idle Time</t>
  </si>
  <si>
    <t>2024-08-21 09:00</t>
  </si>
  <si>
    <t>2024-08-28 17:00</t>
  </si>
  <si>
    <t>2024-08-21 15:01</t>
  </si>
  <si>
    <t>2024-08-21 16:31</t>
  </si>
  <si>
    <t>06:01</t>
  </si>
  <si>
    <t>Completed</t>
  </si>
  <si>
    <t>01:30</t>
  </si>
  <si>
    <t>07:30</t>
  </si>
  <si>
    <t>2024-08-21 16:32</t>
  </si>
  <si>
    <t>2024-08-26 16:32</t>
  </si>
  <si>
    <t>00:00</t>
  </si>
  <si>
    <t>09:00</t>
  </si>
  <si>
    <t>2024-08-27 11:33</t>
  </si>
  <si>
    <t>07:32</t>
  </si>
  <si>
    <t>19:00</t>
  </si>
  <si>
    <t>13:59</t>
  </si>
  <si>
    <t>2024-08-27 16:03</t>
  </si>
  <si>
    <t>02:33</t>
  </si>
  <si>
    <t>04:30</t>
  </si>
  <si>
    <t>2024-08-27 16:04</t>
  </si>
  <si>
    <t>2024-08-28 10:19</t>
  </si>
  <si>
    <t>07:04</t>
  </si>
  <si>
    <t>18:15</t>
  </si>
  <si>
    <t>14:45</t>
  </si>
  <si>
    <t>2024-08-19 17:00</t>
  </si>
  <si>
    <t>2024-08-28 12:25</t>
  </si>
  <si>
    <t>01:19</t>
  </si>
  <si>
    <t>Late</t>
  </si>
  <si>
    <t>02:06</t>
  </si>
  <si>
    <t>06:54</t>
  </si>
  <si>
    <t>2024-08-27 17:00</t>
  </si>
  <si>
    <t>2024-08-22 10:32</t>
  </si>
  <si>
    <t>18:00</t>
  </si>
  <si>
    <t>15:00</t>
  </si>
  <si>
    <t>2024-08-22 12:32</t>
  </si>
  <si>
    <t>01:32</t>
  </si>
  <si>
    <t>02:00</t>
  </si>
  <si>
    <t>07:00</t>
  </si>
  <si>
    <t>2024-08-22 12:33</t>
  </si>
  <si>
    <t>23:52</t>
  </si>
  <si>
    <t>09:07</t>
  </si>
  <si>
    <t>2024-09-02 17:00</t>
  </si>
  <si>
    <t>2024-08-29 09:52</t>
  </si>
  <si>
    <t>21:19</t>
  </si>
  <si>
    <t>11:41</t>
  </si>
  <si>
    <t>2024-08-30 09:23</t>
  </si>
  <si>
    <t>00:52</t>
  </si>
  <si>
    <t>23:30</t>
  </si>
  <si>
    <t>09:29</t>
  </si>
  <si>
    <t>2024-09-02 11:24</t>
  </si>
  <si>
    <t>00:23</t>
  </si>
  <si>
    <t>06:59</t>
  </si>
  <si>
    <t>2024-08-29 17:00</t>
  </si>
  <si>
    <t>2024-08-28 12:26</t>
  </si>
  <si>
    <t>2024-08-28 15:21</t>
  </si>
  <si>
    <t>03:26</t>
  </si>
  <si>
    <t>02:55</t>
  </si>
  <si>
    <t>06:05</t>
  </si>
  <si>
    <t>06:21</t>
  </si>
  <si>
    <t>18:30</t>
  </si>
  <si>
    <t>14:29</t>
  </si>
  <si>
    <t>2024-08-30 17:00</t>
  </si>
  <si>
    <t>2024-08-22 14:33</t>
  </si>
  <si>
    <t>03:33</t>
  </si>
  <si>
    <t>2024-08-22 16:33</t>
  </si>
  <si>
    <t>05:33</t>
  </si>
  <si>
    <t>2024-08-22 16:34</t>
  </si>
  <si>
    <t>2024-08-23 10:19</t>
  </si>
  <si>
    <t>07:34</t>
  </si>
  <si>
    <t>17:45</t>
  </si>
  <si>
    <t>15:15</t>
  </si>
  <si>
    <t>2024-08-21 11:00</t>
  </si>
  <si>
    <t>2024-08-21 13:00</t>
  </si>
  <si>
    <t>2024-08-21 13:01</t>
  </si>
  <si>
    <t>04:01</t>
  </si>
  <si>
    <t>Total Time</t>
  </si>
  <si>
    <t>Remaining Time</t>
  </si>
  <si>
    <t>Time Left</t>
  </si>
  <si>
    <t>Date</t>
  </si>
  <si>
    <t>11-09-2024</t>
  </si>
  <si>
    <t>17-09-2024</t>
  </si>
  <si>
    <t>12-09-2024</t>
  </si>
  <si>
    <t>13-09-2024</t>
  </si>
  <si>
    <t>18-09-2024</t>
  </si>
  <si>
    <t>10-09-2024</t>
  </si>
  <si>
    <t>Product</t>
  </si>
  <si>
    <t>Outsource Time</t>
  </si>
  <si>
    <t>Machines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</si>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</sst>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F400]h:mm:ss\ AM/PM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color rgb="FFFF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4" fontId="1" fillId="2" borderId="2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0" borderId="4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wrapText="1"/>
    </xf>
    <xf numFmtId="165" fontId="0" fillId="0" borderId="0" xfId="0" applyNumberFormat="1"/>
    <xf numFmtId="21" fontId="0" fillId="0" borderId="0" xfId="0" applyNumberFormat="1"/>
    <xf numFmtId="22" fontId="0" fillId="0" borderId="0" xfId="0" applyNumberFormat="1"/>
    <xf numFmtId="0" fontId="3" fillId="0" borderId="5" xfId="0" applyFont="1" applyBorder="1" applyAlignment="1">
      <alignment horizontal="center" vertical="top"/>
    </xf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8">
    <dxf>
      <numFmt numFmtId="0" formatCode="General"/>
    </dxf>
    <dxf>
      <numFmt numFmtId="165" formatCode="[$-F400]h:mm:ss\ AM/PM"/>
    </dxf>
    <dxf>
      <numFmt numFmtId="19" formatCode="dd/mm/yyyy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27" formatCode="dd/mm/yyyy\ hh:mm"/>
    </dxf>
    <dxf>
      <alignment horizontal="general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1:T22" totalsRowShown="0" headerRowDxfId="7">
  <autoFilter ref="A1:T2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000-000001000000}" name="UniqueID"/>
    <tableColumn id="19" xr3:uid="{00000000-0010-0000-0000-000013000000}" name="Sr. No"/>
    <tableColumn id="2" xr3:uid="{00000000-0010-0000-0000-000002000000}" name="Product Name"/>
    <tableColumn id="3" xr3:uid="{00000000-0010-0000-0000-000003000000}" name="Order Processing Date" dataDxfId="6"/>
    <tableColumn id="4" xr3:uid="{00000000-0010-0000-0000-000004000000}" name="Promised Delivery Date" dataDxfId="5"/>
    <tableColumn id="5" xr3:uid="{00000000-0010-0000-0000-000005000000}" name="Quantity Required"/>
    <tableColumn id="6" xr3:uid="{00000000-0010-0000-0000-000006000000}" name="Components"/>
    <tableColumn id="7" xr3:uid="{00000000-0010-0000-0000-000007000000}" name="Operation"/>
    <tableColumn id="8" xr3:uid="{00000000-0010-0000-0000-000008000000}" name="Process Type"/>
    <tableColumn id="9" xr3:uid="{00000000-0010-0000-0000-000009000000}" name="Machine Number"/>
    <tableColumn id="10" xr3:uid="{00000000-0010-0000-0000-00000A000000}" name="Run Time (min/1000)"/>
    <tableColumn id="11" xr3:uid="{00000000-0010-0000-0000-00000B000000}" name="Cycle Time (seconds)"/>
    <tableColumn id="12" xr3:uid="{00000000-0010-0000-0000-00000C000000}" name="Setup time (seconds)"/>
    <tableColumn id="17" xr3:uid="{00000000-0010-0000-0000-000011000000}" name="Ready Time" dataDxfId="4"/>
    <tableColumn id="13" xr3:uid="{00000000-0010-0000-0000-00000D000000}" name="Start Time" dataDxfId="3"/>
    <tableColumn id="14" xr3:uid="{00000000-0010-0000-0000-00000E000000}" name="End Time" dataDxfId="2"/>
    <tableColumn id="15" xr3:uid="{00000000-0010-0000-0000-00000F000000}" name="Wait Time" dataDxfId="1">
      <calculatedColumnFormula>Table13[[#This Row],[End Time]]-Table13[[#This Row],[Start Time]]</calculatedColumnFormula>
    </tableColumn>
    <tableColumn id="18" xr3:uid="{00000000-0010-0000-0000-000012000000}" name="Status"/>
    <tableColumn id="16" xr3:uid="{00000000-0010-0000-0000-000010000000}" name="Time Diff" dataDxfId="0">
      <calculatedColumnFormula>Table13[[#This Row],[End Time]]-Table13[[#This Row],[Start Time]]</calculatedColumnFormula>
    </tableColumn>
    <tableColumn id="20" xr3:uid="{00000000-0010-0000-0000-000014000000}" name="SetupTime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22"/>
  <sheetViews>
    <sheetView workbookViewId="0">
      <selection activeCell="E7" sqref="E7"/>
    </sheetView>
  </sheetViews>
  <sheetFormatPr defaultRowHeight="14.25" x14ac:dyDescent="0.45"/>
  <cols>
    <col min="1" max="1" width="8.3984375" customWidth="1"/>
    <col min="2" max="2" width="5.59765625" customWidth="1"/>
    <col min="3" max="3" width="8.19921875" bestFit="1" customWidth="1"/>
    <col min="4" max="4" width="18.59765625" bestFit="1" customWidth="1"/>
    <col min="5" max="5" width="19.46484375" customWidth="1"/>
    <col min="6" max="6" width="8" bestFit="1" customWidth="1"/>
    <col min="7" max="7" width="8.46484375" bestFit="1" customWidth="1"/>
    <col min="8" max="8" width="8.6640625" bestFit="1" customWidth="1"/>
    <col min="9" max="9" width="8.9296875" bestFit="1" customWidth="1"/>
    <col min="10" max="10" width="7.46484375" bestFit="1" customWidth="1"/>
    <col min="11" max="11" width="9" bestFit="1" customWidth="1"/>
    <col min="12" max="13" width="8.59765625" bestFit="1" customWidth="1"/>
    <col min="14" max="14" width="14.86328125" bestFit="1" customWidth="1"/>
    <col min="15" max="15" width="8.796875" bestFit="1" customWidth="1"/>
    <col min="16" max="16" width="7.9296875" bestFit="1" customWidth="1"/>
    <col min="17" max="17" width="9.9296875" bestFit="1" customWidth="1"/>
    <col min="18" max="18" width="5.796875" customWidth="1"/>
    <col min="19" max="19" width="7.796875" bestFit="1" customWidth="1"/>
  </cols>
  <sheetData>
    <row r="1" spans="1:20" ht="42.75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11" t="s">
        <v>16</v>
      </c>
      <c r="R1" s="2" t="s">
        <v>17</v>
      </c>
      <c r="S1" s="2" t="s">
        <v>18</v>
      </c>
      <c r="T1" s="2" t="s">
        <v>19</v>
      </c>
    </row>
    <row r="2" spans="1:20" x14ac:dyDescent="0.45">
      <c r="A2">
        <v>1</v>
      </c>
      <c r="B2">
        <v>1</v>
      </c>
      <c r="C2" t="s">
        <v>20</v>
      </c>
      <c r="D2" s="14">
        <v>45525.375</v>
      </c>
      <c r="E2" s="14">
        <v>45532.708333333343</v>
      </c>
      <c r="F2">
        <v>9000</v>
      </c>
      <c r="G2" t="s">
        <v>21</v>
      </c>
      <c r="H2" t="s">
        <v>22</v>
      </c>
      <c r="I2" t="s">
        <v>23</v>
      </c>
      <c r="J2" t="s">
        <v>24</v>
      </c>
      <c r="K2">
        <v>10</v>
      </c>
      <c r="L2">
        <v>1.08</v>
      </c>
      <c r="M2">
        <v>10000</v>
      </c>
      <c r="N2" s="14">
        <v>45525.375</v>
      </c>
      <c r="O2" s="1"/>
      <c r="P2" s="1"/>
      <c r="Q2" s="12">
        <f>Table13[[#This Row],[End Time]]-Table13[[#This Row],[Start Time]]</f>
        <v>0</v>
      </c>
      <c r="S2">
        <f>Table13[[#This Row],[End Time]]-Table13[[#This Row],[Start Time]]</f>
        <v>0</v>
      </c>
    </row>
    <row r="3" spans="1:20" x14ac:dyDescent="0.45">
      <c r="A3">
        <v>2</v>
      </c>
      <c r="B3">
        <v>1</v>
      </c>
      <c r="C3" t="s">
        <v>20</v>
      </c>
      <c r="D3" s="14">
        <v>45525.375</v>
      </c>
      <c r="E3" s="14">
        <v>45532.708333333343</v>
      </c>
      <c r="F3">
        <v>9000</v>
      </c>
      <c r="G3" t="s">
        <v>25</v>
      </c>
      <c r="H3" t="s">
        <v>26</v>
      </c>
      <c r="I3" t="s">
        <v>27</v>
      </c>
      <c r="J3" t="s">
        <v>28</v>
      </c>
      <c r="K3">
        <v>1440</v>
      </c>
      <c r="M3">
        <v>0</v>
      </c>
      <c r="N3" s="14">
        <v>45525.375</v>
      </c>
      <c r="O3" s="1"/>
      <c r="P3" s="1"/>
      <c r="Q3" s="12">
        <f>Table13[[#This Row],[End Time]]-Table13[[#This Row],[Start Time]]</f>
        <v>0</v>
      </c>
      <c r="S3">
        <f>Table13[[#This Row],[End Time]]-Table13[[#This Row],[Start Time]]</f>
        <v>0</v>
      </c>
    </row>
    <row r="4" spans="1:20" x14ac:dyDescent="0.45">
      <c r="A4">
        <v>3</v>
      </c>
      <c r="B4">
        <v>1</v>
      </c>
      <c r="C4" t="s">
        <v>20</v>
      </c>
      <c r="D4" s="14">
        <v>45525.375</v>
      </c>
      <c r="E4" s="14">
        <v>45532.708333333343</v>
      </c>
      <c r="F4">
        <v>9000</v>
      </c>
      <c r="G4" t="s">
        <v>29</v>
      </c>
      <c r="H4" t="s">
        <v>30</v>
      </c>
      <c r="I4" t="s">
        <v>23</v>
      </c>
      <c r="J4" t="s">
        <v>31</v>
      </c>
      <c r="K4">
        <v>20</v>
      </c>
      <c r="L4">
        <v>7.2</v>
      </c>
      <c r="M4">
        <v>10000</v>
      </c>
      <c r="N4" s="14">
        <v>45525.375</v>
      </c>
      <c r="O4" s="1"/>
      <c r="P4" s="1"/>
      <c r="Q4" s="12">
        <f>Table13[[#This Row],[End Time]]-Table13[[#This Row],[Start Time]]</f>
        <v>0</v>
      </c>
      <c r="S4">
        <f>Table13[[#This Row],[End Time]]-Table13[[#This Row],[Start Time]]</f>
        <v>0</v>
      </c>
    </row>
    <row r="5" spans="1:20" x14ac:dyDescent="0.45">
      <c r="A5">
        <v>4</v>
      </c>
      <c r="B5">
        <v>1</v>
      </c>
      <c r="C5" t="s">
        <v>20</v>
      </c>
      <c r="D5" s="14">
        <v>45525.375</v>
      </c>
      <c r="E5" s="14">
        <v>45532.708333333343</v>
      </c>
      <c r="F5">
        <v>9000</v>
      </c>
      <c r="G5" t="s">
        <v>32</v>
      </c>
      <c r="H5" t="s">
        <v>33</v>
      </c>
      <c r="I5" t="s">
        <v>23</v>
      </c>
      <c r="J5" t="s">
        <v>24</v>
      </c>
      <c r="K5">
        <v>30</v>
      </c>
      <c r="L5">
        <v>1.08</v>
      </c>
      <c r="M5">
        <v>10000</v>
      </c>
      <c r="N5" s="14">
        <v>45525.375</v>
      </c>
      <c r="O5" s="1"/>
      <c r="P5" s="1"/>
      <c r="Q5" s="12">
        <f>Table13[[#This Row],[End Time]]-Table13[[#This Row],[Start Time]]</f>
        <v>0</v>
      </c>
      <c r="S5">
        <f>Table13[[#This Row],[End Time]]-Table13[[#This Row],[Start Time]]</f>
        <v>0</v>
      </c>
    </row>
    <row r="6" spans="1:20" x14ac:dyDescent="0.45">
      <c r="A6">
        <v>5</v>
      </c>
      <c r="B6">
        <v>1</v>
      </c>
      <c r="C6" t="s">
        <v>20</v>
      </c>
      <c r="D6" s="14">
        <v>45525.375</v>
      </c>
      <c r="E6" s="14">
        <v>45532.708333333343</v>
      </c>
      <c r="F6">
        <v>9000</v>
      </c>
      <c r="G6" t="s">
        <v>34</v>
      </c>
      <c r="H6" t="s">
        <v>35</v>
      </c>
      <c r="I6" t="s">
        <v>23</v>
      </c>
      <c r="J6" t="s">
        <v>36</v>
      </c>
      <c r="K6">
        <v>15</v>
      </c>
      <c r="L6">
        <v>7.2</v>
      </c>
      <c r="M6">
        <v>10000</v>
      </c>
      <c r="N6" s="14">
        <v>45525.375</v>
      </c>
      <c r="O6" s="1"/>
      <c r="P6" s="1"/>
      <c r="Q6" s="12">
        <f>Table13[[#This Row],[End Time]]-Table13[[#This Row],[Start Time]]</f>
        <v>0</v>
      </c>
      <c r="S6">
        <f>Table13[[#This Row],[End Time]]-Table13[[#This Row],[Start Time]]</f>
        <v>0</v>
      </c>
    </row>
    <row r="7" spans="1:20" x14ac:dyDescent="0.45">
      <c r="A7">
        <v>6</v>
      </c>
      <c r="B7">
        <v>1</v>
      </c>
      <c r="C7" t="s">
        <v>20</v>
      </c>
      <c r="D7" s="14">
        <v>45525.375</v>
      </c>
      <c r="E7" s="14">
        <v>45532.708333333343</v>
      </c>
      <c r="F7">
        <v>9000</v>
      </c>
      <c r="G7" t="s">
        <v>37</v>
      </c>
      <c r="H7" t="s">
        <v>35</v>
      </c>
      <c r="I7" t="s">
        <v>23</v>
      </c>
      <c r="J7" t="s">
        <v>36</v>
      </c>
      <c r="K7">
        <v>14</v>
      </c>
      <c r="L7">
        <v>7.2</v>
      </c>
      <c r="M7">
        <v>10000</v>
      </c>
      <c r="N7" s="14">
        <v>45525.375</v>
      </c>
      <c r="O7" s="1"/>
      <c r="P7" s="1"/>
      <c r="Q7" s="12">
        <f>Table13[[#This Row],[End Time]]-Table13[[#This Row],[Start Time]]</f>
        <v>0</v>
      </c>
      <c r="S7">
        <f>Table13[[#This Row],[End Time]]-Table13[[#This Row],[Start Time]]</f>
        <v>0</v>
      </c>
    </row>
    <row r="8" spans="1:20" x14ac:dyDescent="0.45">
      <c r="A8">
        <v>7</v>
      </c>
      <c r="B8">
        <v>2</v>
      </c>
      <c r="C8" t="s">
        <v>38</v>
      </c>
      <c r="D8" s="14">
        <v>45525.375</v>
      </c>
      <c r="E8" s="14">
        <v>45531.708333333343</v>
      </c>
      <c r="F8">
        <v>4000</v>
      </c>
      <c r="G8" t="s">
        <v>21</v>
      </c>
      <c r="H8" t="s">
        <v>22</v>
      </c>
      <c r="I8" t="s">
        <v>23</v>
      </c>
      <c r="J8" t="s">
        <v>24</v>
      </c>
      <c r="K8">
        <v>30</v>
      </c>
      <c r="L8">
        <v>3</v>
      </c>
      <c r="M8">
        <v>0</v>
      </c>
      <c r="N8" s="14">
        <v>45525.375</v>
      </c>
      <c r="O8" s="1"/>
      <c r="P8" s="1"/>
      <c r="Q8" s="12">
        <f>Table13[[#This Row],[End Time]]-Table13[[#This Row],[Start Time]]</f>
        <v>0</v>
      </c>
      <c r="S8">
        <f>Table13[[#This Row],[End Time]]-Table13[[#This Row],[Start Time]]</f>
        <v>0</v>
      </c>
    </row>
    <row r="9" spans="1:20" x14ac:dyDescent="0.45">
      <c r="A9">
        <v>8</v>
      </c>
      <c r="B9">
        <v>2</v>
      </c>
      <c r="C9" t="s">
        <v>38</v>
      </c>
      <c r="D9" s="14">
        <v>45525.375</v>
      </c>
      <c r="E9" s="14">
        <v>45531.708333333343</v>
      </c>
      <c r="F9">
        <v>4000</v>
      </c>
      <c r="G9" t="s">
        <v>25</v>
      </c>
      <c r="H9" t="s">
        <v>26</v>
      </c>
      <c r="I9" t="s">
        <v>23</v>
      </c>
      <c r="J9" t="s">
        <v>31</v>
      </c>
      <c r="K9">
        <v>30</v>
      </c>
      <c r="L9">
        <v>7.2</v>
      </c>
      <c r="M9">
        <v>10000</v>
      </c>
      <c r="N9" s="14">
        <v>45525.375</v>
      </c>
      <c r="O9" s="1"/>
      <c r="P9" s="1"/>
      <c r="Q9" s="12">
        <f>Table13[[#This Row],[End Time]]-Table13[[#This Row],[Start Time]]</f>
        <v>0</v>
      </c>
      <c r="S9">
        <f>Table13[[#This Row],[End Time]]-Table13[[#This Row],[Start Time]]</f>
        <v>0</v>
      </c>
    </row>
    <row r="10" spans="1:20" x14ac:dyDescent="0.45">
      <c r="A10">
        <v>9</v>
      </c>
      <c r="B10">
        <v>2</v>
      </c>
      <c r="C10" s="13" t="s">
        <v>38</v>
      </c>
      <c r="D10" s="14">
        <v>45525.375</v>
      </c>
      <c r="E10" s="14">
        <v>45531.708333333343</v>
      </c>
      <c r="F10">
        <v>4000</v>
      </c>
      <c r="G10" t="s">
        <v>29</v>
      </c>
      <c r="H10" t="s">
        <v>30</v>
      </c>
      <c r="I10" t="s">
        <v>27</v>
      </c>
      <c r="J10" t="s">
        <v>28</v>
      </c>
      <c r="K10">
        <v>700</v>
      </c>
      <c r="M10">
        <v>0</v>
      </c>
      <c r="N10" s="14">
        <v>45525.375</v>
      </c>
      <c r="O10" s="1"/>
      <c r="P10" s="1"/>
      <c r="Q10" s="12">
        <f>Table13[[#This Row],[End Time]]-Table13[[#This Row],[Start Time]]</f>
        <v>0</v>
      </c>
      <c r="S10">
        <f>Table13[[#This Row],[End Time]]-Table13[[#This Row],[Start Time]]</f>
        <v>0</v>
      </c>
    </row>
    <row r="11" spans="1:20" x14ac:dyDescent="0.45">
      <c r="A11">
        <v>10</v>
      </c>
      <c r="B11">
        <v>3</v>
      </c>
      <c r="C11" t="s">
        <v>39</v>
      </c>
      <c r="D11" s="14">
        <v>45525.375</v>
      </c>
      <c r="E11" s="14">
        <v>45537.708333333343</v>
      </c>
      <c r="F11">
        <v>15000</v>
      </c>
      <c r="G11" t="s">
        <v>21</v>
      </c>
      <c r="H11" t="s">
        <v>22</v>
      </c>
      <c r="I11" t="s">
        <v>27</v>
      </c>
      <c r="J11" t="s">
        <v>28</v>
      </c>
      <c r="K11">
        <v>1440</v>
      </c>
      <c r="M11">
        <v>0</v>
      </c>
      <c r="N11" s="14">
        <v>45525.375</v>
      </c>
      <c r="O11" s="1"/>
      <c r="P11" s="1"/>
      <c r="Q11" s="12">
        <f>Table13[[#This Row],[End Time]]-Table13[[#This Row],[Start Time]]</f>
        <v>0</v>
      </c>
      <c r="S11">
        <f>Table13[[#This Row],[End Time]]-Table13[[#This Row],[Start Time]]</f>
        <v>0</v>
      </c>
    </row>
    <row r="12" spans="1:20" x14ac:dyDescent="0.45">
      <c r="A12">
        <v>11</v>
      </c>
      <c r="B12">
        <v>3</v>
      </c>
      <c r="C12" t="s">
        <v>39</v>
      </c>
      <c r="D12" s="14">
        <v>45525.375</v>
      </c>
      <c r="E12" s="14">
        <v>45537.708333333343</v>
      </c>
      <c r="F12">
        <v>15000</v>
      </c>
      <c r="G12" t="s">
        <v>25</v>
      </c>
      <c r="H12" t="s">
        <v>26</v>
      </c>
      <c r="I12" t="s">
        <v>23</v>
      </c>
      <c r="J12" t="s">
        <v>24</v>
      </c>
      <c r="K12">
        <v>30</v>
      </c>
      <c r="L12">
        <v>1.08</v>
      </c>
      <c r="M12">
        <v>0</v>
      </c>
      <c r="N12" s="14">
        <v>45525.375</v>
      </c>
      <c r="O12" s="1"/>
      <c r="P12" s="1"/>
      <c r="Q12" s="12">
        <f>Table13[[#This Row],[End Time]]-Table13[[#This Row],[Start Time]]</f>
        <v>0</v>
      </c>
      <c r="S12">
        <f>Table13[[#This Row],[End Time]]-Table13[[#This Row],[Start Time]]</f>
        <v>0</v>
      </c>
    </row>
    <row r="13" spans="1:20" x14ac:dyDescent="0.45">
      <c r="A13">
        <v>12</v>
      </c>
      <c r="B13">
        <v>3</v>
      </c>
      <c r="C13" t="s">
        <v>39</v>
      </c>
      <c r="D13" s="14">
        <v>45525.375</v>
      </c>
      <c r="E13" s="14">
        <v>45537.708333333343</v>
      </c>
      <c r="F13">
        <v>15000</v>
      </c>
      <c r="G13" t="s">
        <v>29</v>
      </c>
      <c r="H13" t="s">
        <v>30</v>
      </c>
      <c r="I13" t="s">
        <v>23</v>
      </c>
      <c r="J13" t="s">
        <v>31</v>
      </c>
      <c r="K13">
        <v>40</v>
      </c>
      <c r="L13">
        <v>7.2</v>
      </c>
      <c r="M13">
        <v>10000</v>
      </c>
      <c r="N13" s="14">
        <v>45525.375</v>
      </c>
      <c r="O13" s="1"/>
      <c r="P13" s="1"/>
      <c r="Q13" s="12">
        <f>Table13[[#This Row],[End Time]]-Table13[[#This Row],[Start Time]]</f>
        <v>0</v>
      </c>
      <c r="S13">
        <f>Table13[[#This Row],[End Time]]-Table13[[#This Row],[Start Time]]</f>
        <v>0</v>
      </c>
    </row>
    <row r="14" spans="1:20" x14ac:dyDescent="0.45">
      <c r="A14">
        <v>13</v>
      </c>
      <c r="B14">
        <v>4</v>
      </c>
      <c r="C14" t="s">
        <v>40</v>
      </c>
      <c r="D14" s="14">
        <v>45525.375</v>
      </c>
      <c r="E14" s="14">
        <v>45533.708333333343</v>
      </c>
      <c r="F14">
        <v>5000</v>
      </c>
      <c r="G14" t="s">
        <v>21</v>
      </c>
      <c r="H14" t="s">
        <v>22</v>
      </c>
      <c r="I14" t="s">
        <v>27</v>
      </c>
      <c r="J14" t="s">
        <v>28</v>
      </c>
      <c r="K14">
        <v>750</v>
      </c>
      <c r="L14">
        <v>1.08</v>
      </c>
      <c r="M14">
        <v>0</v>
      </c>
      <c r="N14" s="14">
        <v>45525.375</v>
      </c>
      <c r="O14" s="1"/>
      <c r="P14" s="1"/>
      <c r="Q14" s="12">
        <f>Table13[[#This Row],[End Time]]-Table13[[#This Row],[Start Time]]</f>
        <v>0</v>
      </c>
      <c r="S14">
        <f>Table13[[#This Row],[End Time]]-Table13[[#This Row],[Start Time]]</f>
        <v>0</v>
      </c>
    </row>
    <row r="15" spans="1:20" x14ac:dyDescent="0.45">
      <c r="A15">
        <v>14</v>
      </c>
      <c r="B15">
        <v>4</v>
      </c>
      <c r="C15" t="s">
        <v>40</v>
      </c>
      <c r="D15" s="14">
        <v>45525.375</v>
      </c>
      <c r="E15" s="14">
        <v>45533.708333333343</v>
      </c>
      <c r="F15">
        <v>5000</v>
      </c>
      <c r="G15" t="s">
        <v>25</v>
      </c>
      <c r="H15" t="s">
        <v>26</v>
      </c>
      <c r="I15" t="s">
        <v>23</v>
      </c>
      <c r="J15" t="s">
        <v>24</v>
      </c>
      <c r="K15">
        <v>35</v>
      </c>
      <c r="M15">
        <v>10000</v>
      </c>
      <c r="N15" s="14">
        <v>45525.375</v>
      </c>
      <c r="O15" s="1"/>
      <c r="P15" s="1"/>
      <c r="Q15" s="12">
        <f>Table13[[#This Row],[End Time]]-Table13[[#This Row],[Start Time]]</f>
        <v>0</v>
      </c>
      <c r="S15">
        <f>Table13[[#This Row],[End Time]]-Table13[[#This Row],[Start Time]]</f>
        <v>0</v>
      </c>
    </row>
    <row r="16" spans="1:20" x14ac:dyDescent="0.45">
      <c r="A16">
        <v>15</v>
      </c>
      <c r="B16">
        <v>4</v>
      </c>
      <c r="C16" t="s">
        <v>40</v>
      </c>
      <c r="D16" s="14">
        <v>45525.375</v>
      </c>
      <c r="E16" s="14">
        <v>45533.708333333343</v>
      </c>
      <c r="F16">
        <v>5000</v>
      </c>
      <c r="G16" t="s">
        <v>29</v>
      </c>
      <c r="H16" t="s">
        <v>30</v>
      </c>
      <c r="I16" t="s">
        <v>23</v>
      </c>
      <c r="J16" t="s">
        <v>31</v>
      </c>
      <c r="K16">
        <v>30</v>
      </c>
      <c r="L16">
        <v>7.2</v>
      </c>
      <c r="M16">
        <v>10000</v>
      </c>
      <c r="N16" s="14">
        <v>45525.375</v>
      </c>
      <c r="O16" s="1"/>
      <c r="P16" s="1"/>
      <c r="Q16" s="12">
        <f>Table13[[#This Row],[End Time]]-Table13[[#This Row],[Start Time]]</f>
        <v>0</v>
      </c>
      <c r="S16">
        <f>Table13[[#This Row],[End Time]]-Table13[[#This Row],[Start Time]]</f>
        <v>0</v>
      </c>
    </row>
    <row r="17" spans="1:19" x14ac:dyDescent="0.45">
      <c r="A17">
        <v>16</v>
      </c>
      <c r="B17">
        <v>5</v>
      </c>
      <c r="C17" t="s">
        <v>41</v>
      </c>
      <c r="D17" s="14">
        <v>45525.375</v>
      </c>
      <c r="E17" s="14">
        <v>45534.708333333343</v>
      </c>
      <c r="F17">
        <v>3000</v>
      </c>
      <c r="G17" t="s">
        <v>21</v>
      </c>
      <c r="H17" t="s">
        <v>22</v>
      </c>
      <c r="I17" t="s">
        <v>23</v>
      </c>
      <c r="J17" t="s">
        <v>24</v>
      </c>
      <c r="K17">
        <v>40</v>
      </c>
      <c r="L17">
        <v>1.08</v>
      </c>
      <c r="M17">
        <v>10000</v>
      </c>
      <c r="N17" s="14">
        <v>45525.375</v>
      </c>
      <c r="O17" s="1"/>
      <c r="P17" s="1"/>
      <c r="Q17" s="12">
        <f>Table13[[#This Row],[End Time]]-Table13[[#This Row],[Start Time]]</f>
        <v>0</v>
      </c>
      <c r="S17">
        <f>Table13[[#This Row],[End Time]]-Table13[[#This Row],[Start Time]]</f>
        <v>0</v>
      </c>
    </row>
    <row r="18" spans="1:19" x14ac:dyDescent="0.45">
      <c r="A18">
        <v>17</v>
      </c>
      <c r="B18">
        <v>5</v>
      </c>
      <c r="C18" t="s">
        <v>41</v>
      </c>
      <c r="D18" s="14">
        <v>45525.375</v>
      </c>
      <c r="E18" s="14">
        <v>45534.708333333343</v>
      </c>
      <c r="F18">
        <v>3000</v>
      </c>
      <c r="G18" t="s">
        <v>25</v>
      </c>
      <c r="H18" t="s">
        <v>26</v>
      </c>
      <c r="I18" t="s">
        <v>23</v>
      </c>
      <c r="J18" t="s">
        <v>31</v>
      </c>
      <c r="K18">
        <v>40</v>
      </c>
      <c r="L18">
        <v>7.2</v>
      </c>
      <c r="M18">
        <v>10000</v>
      </c>
      <c r="N18" s="14">
        <v>45525.375</v>
      </c>
      <c r="O18" s="1"/>
      <c r="P18" s="1"/>
      <c r="Q18" s="12">
        <f>Table13[[#This Row],[End Time]]-Table13[[#This Row],[Start Time]]</f>
        <v>0</v>
      </c>
      <c r="S18">
        <f>Table13[[#This Row],[End Time]]-Table13[[#This Row],[Start Time]]</f>
        <v>0</v>
      </c>
    </row>
    <row r="19" spans="1:19" x14ac:dyDescent="0.45">
      <c r="A19">
        <v>18</v>
      </c>
      <c r="B19">
        <v>5</v>
      </c>
      <c r="C19" t="s">
        <v>41</v>
      </c>
      <c r="D19" s="14">
        <v>45525.375</v>
      </c>
      <c r="E19" s="14">
        <v>45534.708333333343</v>
      </c>
      <c r="F19">
        <v>3000</v>
      </c>
      <c r="G19" t="s">
        <v>29</v>
      </c>
      <c r="H19" t="s">
        <v>30</v>
      </c>
      <c r="I19" t="s">
        <v>23</v>
      </c>
      <c r="J19" t="s">
        <v>31</v>
      </c>
      <c r="K19">
        <v>35</v>
      </c>
      <c r="L19">
        <v>7.2</v>
      </c>
      <c r="M19">
        <v>10000</v>
      </c>
      <c r="N19" s="14">
        <v>45525.375</v>
      </c>
      <c r="O19" s="1"/>
      <c r="P19" s="1"/>
      <c r="Q19" s="12">
        <f>Table13[[#This Row],[End Time]]-Table13[[#This Row],[Start Time]]</f>
        <v>0</v>
      </c>
      <c r="S19">
        <f>Table13[[#This Row],[End Time]]-Table13[[#This Row],[Start Time]]</f>
        <v>0</v>
      </c>
    </row>
    <row r="20" spans="1:19" x14ac:dyDescent="0.45">
      <c r="A20">
        <v>20</v>
      </c>
      <c r="B20">
        <v>6</v>
      </c>
      <c r="C20" t="s">
        <v>42</v>
      </c>
      <c r="D20" s="14">
        <v>45525.375</v>
      </c>
      <c r="E20" s="14">
        <v>45523.708333333343</v>
      </c>
      <c r="F20">
        <v>4000</v>
      </c>
      <c r="G20" t="s">
        <v>21</v>
      </c>
      <c r="H20" t="s">
        <v>22</v>
      </c>
      <c r="I20" t="s">
        <v>23</v>
      </c>
      <c r="J20" t="s">
        <v>24</v>
      </c>
      <c r="K20">
        <v>30</v>
      </c>
      <c r="L20">
        <v>7.2</v>
      </c>
      <c r="M20">
        <v>10000</v>
      </c>
      <c r="N20" s="14">
        <v>45525.375</v>
      </c>
      <c r="O20" s="1"/>
      <c r="P20" s="1"/>
      <c r="Q20" s="12">
        <f>Table13[[#This Row],[End Time]]-Table13[[#This Row],[Start Time]]</f>
        <v>0</v>
      </c>
      <c r="S20">
        <f>Table13[[#This Row],[End Time]]-Table13[[#This Row],[Start Time]]</f>
        <v>0</v>
      </c>
    </row>
    <row r="21" spans="1:19" x14ac:dyDescent="0.45">
      <c r="A21">
        <v>21</v>
      </c>
      <c r="B21">
        <v>6</v>
      </c>
      <c r="C21" t="s">
        <v>42</v>
      </c>
      <c r="D21" s="14">
        <v>45525.375</v>
      </c>
      <c r="E21" s="14">
        <v>45523.708333333343</v>
      </c>
      <c r="F21">
        <v>4000</v>
      </c>
      <c r="G21" t="s">
        <v>25</v>
      </c>
      <c r="H21" t="s">
        <v>26</v>
      </c>
      <c r="I21" t="s">
        <v>23</v>
      </c>
      <c r="J21" t="s">
        <v>31</v>
      </c>
      <c r="K21">
        <v>30</v>
      </c>
      <c r="M21">
        <v>10000</v>
      </c>
      <c r="N21" s="14">
        <v>45525.375</v>
      </c>
      <c r="O21" s="1"/>
      <c r="P21" s="1"/>
      <c r="Q21" s="12">
        <f>Table13[[#This Row],[End Time]]-Table13[[#This Row],[Start Time]]</f>
        <v>0</v>
      </c>
      <c r="S21">
        <f>Table13[[#This Row],[End Time]]-Table13[[#This Row],[Start Time]]</f>
        <v>0</v>
      </c>
    </row>
    <row r="22" spans="1:19" x14ac:dyDescent="0.45">
      <c r="A22">
        <v>22</v>
      </c>
      <c r="B22">
        <v>6</v>
      </c>
      <c r="C22" t="s">
        <v>42</v>
      </c>
      <c r="D22" s="14">
        <v>45525.375</v>
      </c>
      <c r="E22" s="14">
        <v>45523.708333333343</v>
      </c>
      <c r="F22">
        <v>4000</v>
      </c>
      <c r="G22" t="s">
        <v>29</v>
      </c>
      <c r="H22" t="s">
        <v>30</v>
      </c>
      <c r="I22" t="s">
        <v>23</v>
      </c>
      <c r="J22" t="s">
        <v>36</v>
      </c>
      <c r="K22">
        <v>30</v>
      </c>
      <c r="L22">
        <v>1.08</v>
      </c>
      <c r="M22">
        <v>10000</v>
      </c>
      <c r="N22" s="14">
        <v>45525.375</v>
      </c>
      <c r="O22" s="1"/>
      <c r="P22" s="1"/>
      <c r="Q22" s="12">
        <f>Table13[[#This Row],[End Time]]-Table13[[#This Row],[Start Time]]</f>
        <v>0</v>
      </c>
      <c r="S22">
        <f>Table13[[#This Row],[End Time]]-Table13[[#This Row],[Start Time]]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2"/>
  <sheetViews>
    <sheetView tabSelected="1" workbookViewId="0">
      <selection activeCell="E18" sqref="E18"/>
    </sheetView>
  </sheetViews>
  <sheetFormatPr defaultRowHeight="14.25" x14ac:dyDescent="0.45"/>
  <sheetData>
    <row r="1" spans="1:28" x14ac:dyDescent="0.4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43</v>
      </c>
      <c r="V1" s="15" t="s">
        <v>44</v>
      </c>
      <c r="W1" s="15" t="s">
        <v>45</v>
      </c>
      <c r="X1" s="15" t="s">
        <v>46</v>
      </c>
      <c r="Y1" s="15" t="s">
        <v>47</v>
      </c>
      <c r="Z1" s="15" t="s">
        <v>48</v>
      </c>
      <c r="AA1" s="15" t="s">
        <v>49</v>
      </c>
      <c r="AB1" s="15" t="s">
        <v>50</v>
      </c>
    </row>
    <row r="2" spans="1:28" x14ac:dyDescent="0.45">
      <c r="A2">
        <v>1</v>
      </c>
      <c r="B2">
        <v>1</v>
      </c>
      <c r="C2" t="s">
        <v>20</v>
      </c>
      <c r="D2" t="s">
        <v>51</v>
      </c>
      <c r="E2" t="s">
        <v>52</v>
      </c>
      <c r="F2">
        <v>9000</v>
      </c>
      <c r="G2" t="s">
        <v>21</v>
      </c>
      <c r="H2" t="s">
        <v>22</v>
      </c>
      <c r="I2" t="s">
        <v>23</v>
      </c>
      <c r="J2" t="s">
        <v>24</v>
      </c>
      <c r="K2">
        <v>10</v>
      </c>
      <c r="L2">
        <v>1.08</v>
      </c>
      <c r="M2">
        <v>10000</v>
      </c>
      <c r="N2" s="10">
        <v>45525.375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>
        <v>0</v>
      </c>
      <c r="U2">
        <v>-13</v>
      </c>
      <c r="V2">
        <v>-6240</v>
      </c>
      <c r="W2">
        <v>90</v>
      </c>
      <c r="X2">
        <v>10000</v>
      </c>
      <c r="Y2">
        <v>0</v>
      </c>
      <c r="Z2">
        <v>0</v>
      </c>
      <c r="AA2" s="9">
        <v>6.25E-2</v>
      </c>
      <c r="AB2" t="s">
        <v>58</v>
      </c>
    </row>
    <row r="3" spans="1:28" x14ac:dyDescent="0.45">
      <c r="A3">
        <v>2</v>
      </c>
      <c r="B3">
        <v>1</v>
      </c>
      <c r="C3" t="s">
        <v>20</v>
      </c>
      <c r="D3" t="s">
        <v>51</v>
      </c>
      <c r="E3" t="s">
        <v>52</v>
      </c>
      <c r="F3">
        <v>9000</v>
      </c>
      <c r="G3" t="s">
        <v>25</v>
      </c>
      <c r="H3" t="s">
        <v>26</v>
      </c>
      <c r="I3" t="s">
        <v>27</v>
      </c>
      <c r="J3" t="s">
        <v>28</v>
      </c>
      <c r="K3">
        <v>1440</v>
      </c>
      <c r="M3">
        <v>0</v>
      </c>
      <c r="N3" s="10">
        <v>45525.375</v>
      </c>
      <c r="O3" t="s">
        <v>59</v>
      </c>
      <c r="P3" t="s">
        <v>60</v>
      </c>
      <c r="R3" t="s">
        <v>56</v>
      </c>
      <c r="S3" t="s">
        <v>61</v>
      </c>
      <c r="T3">
        <v>1</v>
      </c>
      <c r="U3">
        <v>-13</v>
      </c>
      <c r="V3">
        <v>-6240</v>
      </c>
      <c r="W3">
        <v>1440</v>
      </c>
      <c r="AA3" s="9">
        <v>5</v>
      </c>
      <c r="AB3" t="s">
        <v>62</v>
      </c>
    </row>
    <row r="4" spans="1:28" x14ac:dyDescent="0.45">
      <c r="A4">
        <v>3</v>
      </c>
      <c r="B4">
        <v>1</v>
      </c>
      <c r="C4" t="s">
        <v>20</v>
      </c>
      <c r="D4" t="s">
        <v>51</v>
      </c>
      <c r="E4" t="s">
        <v>52</v>
      </c>
      <c r="F4">
        <v>9000</v>
      </c>
      <c r="G4" t="s">
        <v>29</v>
      </c>
      <c r="H4" t="s">
        <v>30</v>
      </c>
      <c r="I4" t="s">
        <v>23</v>
      </c>
      <c r="J4" t="s">
        <v>31</v>
      </c>
      <c r="K4">
        <v>20</v>
      </c>
      <c r="L4">
        <v>7.2</v>
      </c>
      <c r="M4">
        <v>10000</v>
      </c>
      <c r="N4" s="10">
        <v>45525.375</v>
      </c>
      <c r="O4" t="s">
        <v>60</v>
      </c>
      <c r="P4" t="s">
        <v>63</v>
      </c>
      <c r="Q4" t="s">
        <v>64</v>
      </c>
      <c r="R4" t="s">
        <v>56</v>
      </c>
      <c r="S4" t="s">
        <v>65</v>
      </c>
      <c r="T4">
        <v>0</v>
      </c>
      <c r="U4">
        <v>-13</v>
      </c>
      <c r="V4">
        <v>-6240</v>
      </c>
      <c r="W4">
        <v>180</v>
      </c>
      <c r="X4">
        <v>10000</v>
      </c>
      <c r="Y4">
        <v>0</v>
      </c>
      <c r="Z4">
        <v>0</v>
      </c>
      <c r="AA4" s="9">
        <v>0.79201388888888891</v>
      </c>
      <c r="AB4" t="s">
        <v>66</v>
      </c>
    </row>
    <row r="5" spans="1:28" x14ac:dyDescent="0.45">
      <c r="A5">
        <v>4</v>
      </c>
      <c r="B5">
        <v>1</v>
      </c>
      <c r="C5" t="s">
        <v>20</v>
      </c>
      <c r="D5" t="s">
        <v>51</v>
      </c>
      <c r="E5" t="s">
        <v>52</v>
      </c>
      <c r="F5">
        <v>9000</v>
      </c>
      <c r="G5" t="s">
        <v>32</v>
      </c>
      <c r="H5" t="s">
        <v>33</v>
      </c>
      <c r="I5" t="s">
        <v>23</v>
      </c>
      <c r="J5" t="s">
        <v>24</v>
      </c>
      <c r="K5">
        <v>30</v>
      </c>
      <c r="L5">
        <v>1.08</v>
      </c>
      <c r="M5">
        <v>10000</v>
      </c>
      <c r="N5" s="10">
        <v>45525.375</v>
      </c>
      <c r="O5" t="s">
        <v>63</v>
      </c>
      <c r="P5" t="s">
        <v>67</v>
      </c>
      <c r="Q5" t="s">
        <v>68</v>
      </c>
      <c r="R5" t="s">
        <v>56</v>
      </c>
      <c r="S5" t="s">
        <v>69</v>
      </c>
      <c r="T5">
        <v>0</v>
      </c>
      <c r="U5">
        <v>-13</v>
      </c>
      <c r="V5">
        <v>-6240</v>
      </c>
      <c r="W5">
        <v>270</v>
      </c>
      <c r="X5">
        <v>10000</v>
      </c>
      <c r="Y5">
        <v>0</v>
      </c>
      <c r="Z5">
        <v>0</v>
      </c>
      <c r="AA5" s="9">
        <v>0.1875</v>
      </c>
      <c r="AB5" t="s">
        <v>69</v>
      </c>
    </row>
    <row r="6" spans="1:28" x14ac:dyDescent="0.45">
      <c r="A6">
        <v>5</v>
      </c>
      <c r="B6">
        <v>1</v>
      </c>
      <c r="C6" t="s">
        <v>20</v>
      </c>
      <c r="D6" t="s">
        <v>51</v>
      </c>
      <c r="E6" t="s">
        <v>52</v>
      </c>
      <c r="F6">
        <v>9000</v>
      </c>
      <c r="G6" t="s">
        <v>34</v>
      </c>
      <c r="H6" t="s">
        <v>35</v>
      </c>
      <c r="I6" t="s">
        <v>23</v>
      </c>
      <c r="J6" t="s">
        <v>36</v>
      </c>
      <c r="K6">
        <v>15</v>
      </c>
      <c r="L6">
        <v>7.2</v>
      </c>
      <c r="M6">
        <v>10000</v>
      </c>
      <c r="N6" s="10">
        <v>45525.375</v>
      </c>
      <c r="O6" t="s">
        <v>70</v>
      </c>
      <c r="P6" t="s">
        <v>71</v>
      </c>
      <c r="Q6" t="s">
        <v>72</v>
      </c>
      <c r="R6" t="s">
        <v>56</v>
      </c>
      <c r="S6" t="s">
        <v>73</v>
      </c>
      <c r="T6">
        <v>0</v>
      </c>
      <c r="U6">
        <v>-13</v>
      </c>
      <c r="V6">
        <v>-6240</v>
      </c>
      <c r="W6">
        <v>135</v>
      </c>
      <c r="X6">
        <v>10000</v>
      </c>
      <c r="Y6">
        <v>0</v>
      </c>
      <c r="Z6">
        <v>0</v>
      </c>
      <c r="AA6" s="9">
        <v>0.76041666666666663</v>
      </c>
      <c r="AB6" t="s">
        <v>74</v>
      </c>
    </row>
    <row r="7" spans="1:28" x14ac:dyDescent="0.45">
      <c r="A7" s="16">
        <v>6</v>
      </c>
      <c r="B7" s="16">
        <v>1</v>
      </c>
      <c r="C7" s="16" t="s">
        <v>20</v>
      </c>
      <c r="D7" s="16" t="s">
        <v>51</v>
      </c>
      <c r="E7" s="16" t="s">
        <v>75</v>
      </c>
      <c r="F7" s="16">
        <v>9000</v>
      </c>
      <c r="G7" s="16" t="s">
        <v>37</v>
      </c>
      <c r="H7" s="16" t="s">
        <v>35</v>
      </c>
      <c r="I7" s="16" t="s">
        <v>23</v>
      </c>
      <c r="J7" s="16" t="s">
        <v>36</v>
      </c>
      <c r="K7" s="16">
        <v>14</v>
      </c>
      <c r="L7" s="16">
        <v>7.2</v>
      </c>
      <c r="M7" s="16">
        <v>10000</v>
      </c>
      <c r="N7" s="17">
        <v>45525.375</v>
      </c>
      <c r="O7" s="16" t="s">
        <v>71</v>
      </c>
      <c r="P7" s="16" t="s">
        <v>76</v>
      </c>
      <c r="Q7" s="16" t="s">
        <v>77</v>
      </c>
      <c r="R7" s="16" t="s">
        <v>78</v>
      </c>
      <c r="S7" s="16" t="s">
        <v>79</v>
      </c>
      <c r="T7" s="16">
        <v>0</v>
      </c>
      <c r="U7" s="16">
        <v>-22</v>
      </c>
      <c r="V7" s="16">
        <v>-10560</v>
      </c>
      <c r="W7" s="16">
        <v>126</v>
      </c>
      <c r="X7" s="16">
        <v>10000</v>
      </c>
      <c r="Y7" s="16">
        <v>9</v>
      </c>
      <c r="Z7" s="16">
        <v>3</v>
      </c>
      <c r="AA7" s="9">
        <v>8.7499999999999994E-2</v>
      </c>
      <c r="AB7" t="s">
        <v>80</v>
      </c>
    </row>
    <row r="8" spans="1:28" x14ac:dyDescent="0.45">
      <c r="A8">
        <v>7</v>
      </c>
      <c r="B8">
        <v>2</v>
      </c>
      <c r="C8" t="s">
        <v>38</v>
      </c>
      <c r="D8" t="s">
        <v>51</v>
      </c>
      <c r="E8" t="s">
        <v>81</v>
      </c>
      <c r="F8">
        <v>4000</v>
      </c>
      <c r="G8" t="s">
        <v>21</v>
      </c>
      <c r="H8" t="s">
        <v>22</v>
      </c>
      <c r="I8" t="s">
        <v>23</v>
      </c>
      <c r="J8" t="s">
        <v>24</v>
      </c>
      <c r="K8">
        <v>30</v>
      </c>
      <c r="L8">
        <v>3</v>
      </c>
      <c r="M8">
        <v>0</v>
      </c>
      <c r="N8" s="10">
        <v>45525.375</v>
      </c>
      <c r="O8" t="s">
        <v>59</v>
      </c>
      <c r="P8" t="s">
        <v>82</v>
      </c>
      <c r="Q8" t="s">
        <v>64</v>
      </c>
      <c r="R8" t="s">
        <v>56</v>
      </c>
      <c r="S8" t="s">
        <v>83</v>
      </c>
      <c r="T8">
        <v>0</v>
      </c>
      <c r="U8">
        <v>-14</v>
      </c>
      <c r="V8">
        <v>-6720</v>
      </c>
      <c r="W8">
        <v>120</v>
      </c>
      <c r="X8">
        <v>0</v>
      </c>
      <c r="Y8">
        <v>0</v>
      </c>
      <c r="Z8">
        <v>0</v>
      </c>
      <c r="AA8" s="9">
        <v>0.75</v>
      </c>
      <c r="AB8" t="s">
        <v>84</v>
      </c>
    </row>
    <row r="9" spans="1:28" x14ac:dyDescent="0.45">
      <c r="A9">
        <v>8</v>
      </c>
      <c r="B9">
        <v>2</v>
      </c>
      <c r="C9" t="s">
        <v>38</v>
      </c>
      <c r="D9" t="s">
        <v>51</v>
      </c>
      <c r="E9" t="s">
        <v>81</v>
      </c>
      <c r="F9">
        <v>4000</v>
      </c>
      <c r="G9" t="s">
        <v>25</v>
      </c>
      <c r="H9" t="s">
        <v>26</v>
      </c>
      <c r="I9" t="s">
        <v>23</v>
      </c>
      <c r="J9" t="s">
        <v>31</v>
      </c>
      <c r="K9">
        <v>30</v>
      </c>
      <c r="L9">
        <v>7.2</v>
      </c>
      <c r="M9">
        <v>10000</v>
      </c>
      <c r="N9" s="10">
        <v>45525.375</v>
      </c>
      <c r="O9" t="s">
        <v>82</v>
      </c>
      <c r="P9" t="s">
        <v>85</v>
      </c>
      <c r="Q9" t="s">
        <v>86</v>
      </c>
      <c r="R9" t="s">
        <v>56</v>
      </c>
      <c r="S9" t="s">
        <v>87</v>
      </c>
      <c r="T9">
        <v>0</v>
      </c>
      <c r="U9">
        <v>-14</v>
      </c>
      <c r="V9">
        <v>-6720</v>
      </c>
      <c r="W9">
        <v>120</v>
      </c>
      <c r="X9">
        <v>10000</v>
      </c>
      <c r="Y9">
        <v>0</v>
      </c>
      <c r="Z9">
        <v>0</v>
      </c>
      <c r="AA9" s="9">
        <v>8.3333333333333329E-2</v>
      </c>
      <c r="AB9" t="s">
        <v>88</v>
      </c>
    </row>
    <row r="10" spans="1:28" x14ac:dyDescent="0.45">
      <c r="A10">
        <v>9</v>
      </c>
      <c r="B10">
        <v>2</v>
      </c>
      <c r="C10" t="s">
        <v>38</v>
      </c>
      <c r="D10" t="s">
        <v>51</v>
      </c>
      <c r="E10" t="s">
        <v>81</v>
      </c>
      <c r="F10">
        <v>4000</v>
      </c>
      <c r="G10" t="s">
        <v>29</v>
      </c>
      <c r="H10" t="s">
        <v>30</v>
      </c>
      <c r="I10" t="s">
        <v>27</v>
      </c>
      <c r="J10" t="s">
        <v>28</v>
      </c>
      <c r="K10">
        <v>700</v>
      </c>
      <c r="M10">
        <v>0</v>
      </c>
      <c r="N10" s="10">
        <v>45525.375</v>
      </c>
      <c r="O10" t="s">
        <v>89</v>
      </c>
      <c r="P10" t="s">
        <v>76</v>
      </c>
      <c r="R10" t="s">
        <v>56</v>
      </c>
      <c r="S10" t="s">
        <v>90</v>
      </c>
      <c r="T10">
        <v>1</v>
      </c>
      <c r="U10">
        <v>-14</v>
      </c>
      <c r="V10">
        <v>-6720</v>
      </c>
      <c r="W10">
        <v>700</v>
      </c>
      <c r="AA10" s="9">
        <v>5.994791666666667</v>
      </c>
      <c r="AB10" t="s">
        <v>91</v>
      </c>
    </row>
    <row r="11" spans="1:28" x14ac:dyDescent="0.45">
      <c r="A11">
        <v>10</v>
      </c>
      <c r="B11">
        <v>3</v>
      </c>
      <c r="C11" t="s">
        <v>39</v>
      </c>
      <c r="D11" t="s">
        <v>51</v>
      </c>
      <c r="E11" t="s">
        <v>92</v>
      </c>
      <c r="F11">
        <v>15000</v>
      </c>
      <c r="G11" t="s">
        <v>21</v>
      </c>
      <c r="H11" t="s">
        <v>22</v>
      </c>
      <c r="I11" t="s">
        <v>27</v>
      </c>
      <c r="J11" t="s">
        <v>28</v>
      </c>
      <c r="K11">
        <v>1440</v>
      </c>
      <c r="M11">
        <v>0</v>
      </c>
      <c r="N11" s="10">
        <v>45525.375</v>
      </c>
      <c r="O11" t="s">
        <v>89</v>
      </c>
      <c r="P11" t="s">
        <v>93</v>
      </c>
      <c r="R11" t="s">
        <v>56</v>
      </c>
      <c r="S11" t="s">
        <v>94</v>
      </c>
      <c r="T11">
        <v>1</v>
      </c>
      <c r="U11">
        <v>-8</v>
      </c>
      <c r="V11">
        <v>-3840</v>
      </c>
      <c r="W11">
        <v>1440</v>
      </c>
      <c r="AA11" s="9">
        <v>6.8881944444444443</v>
      </c>
      <c r="AB11" t="s">
        <v>95</v>
      </c>
    </row>
    <row r="12" spans="1:28" x14ac:dyDescent="0.45">
      <c r="A12">
        <v>11</v>
      </c>
      <c r="B12">
        <v>3</v>
      </c>
      <c r="C12" t="s">
        <v>39</v>
      </c>
      <c r="D12" t="s">
        <v>51</v>
      </c>
      <c r="E12" t="s">
        <v>92</v>
      </c>
      <c r="F12">
        <v>15000</v>
      </c>
      <c r="G12" t="s">
        <v>25</v>
      </c>
      <c r="H12" t="s">
        <v>26</v>
      </c>
      <c r="I12" t="s">
        <v>23</v>
      </c>
      <c r="J12" t="s">
        <v>24</v>
      </c>
      <c r="K12">
        <v>30</v>
      </c>
      <c r="L12">
        <v>1.08</v>
      </c>
      <c r="M12">
        <v>0</v>
      </c>
      <c r="N12" s="10">
        <v>45525.375</v>
      </c>
      <c r="O12" t="s">
        <v>93</v>
      </c>
      <c r="P12" t="s">
        <v>96</v>
      </c>
      <c r="Q12" t="s">
        <v>97</v>
      </c>
      <c r="R12" t="s">
        <v>56</v>
      </c>
      <c r="S12" t="s">
        <v>98</v>
      </c>
      <c r="T12">
        <v>0</v>
      </c>
      <c r="U12">
        <v>-8</v>
      </c>
      <c r="V12">
        <v>-3840</v>
      </c>
      <c r="W12">
        <v>450</v>
      </c>
      <c r="X12">
        <v>0</v>
      </c>
      <c r="Y12">
        <v>0</v>
      </c>
      <c r="Z12">
        <v>0</v>
      </c>
      <c r="AA12" s="9">
        <v>0.97951388888888891</v>
      </c>
      <c r="AB12" t="s">
        <v>99</v>
      </c>
    </row>
    <row r="13" spans="1:28" x14ac:dyDescent="0.45">
      <c r="A13">
        <v>12</v>
      </c>
      <c r="B13">
        <v>3</v>
      </c>
      <c r="C13" t="s">
        <v>39</v>
      </c>
      <c r="D13" t="s">
        <v>51</v>
      </c>
      <c r="E13" t="s">
        <v>92</v>
      </c>
      <c r="F13">
        <v>15000</v>
      </c>
      <c r="G13" t="s">
        <v>29</v>
      </c>
      <c r="H13" t="s">
        <v>30</v>
      </c>
      <c r="I13" t="s">
        <v>23</v>
      </c>
      <c r="J13" t="s">
        <v>31</v>
      </c>
      <c r="K13">
        <v>40</v>
      </c>
      <c r="L13">
        <v>7.2</v>
      </c>
      <c r="M13">
        <v>10000</v>
      </c>
      <c r="N13" s="10">
        <v>45525.375</v>
      </c>
      <c r="O13" t="s">
        <v>96</v>
      </c>
      <c r="P13" t="s">
        <v>100</v>
      </c>
      <c r="Q13" t="s">
        <v>101</v>
      </c>
      <c r="R13" t="s">
        <v>56</v>
      </c>
      <c r="S13" t="s">
        <v>87</v>
      </c>
      <c r="T13">
        <v>0</v>
      </c>
      <c r="U13">
        <v>-8</v>
      </c>
      <c r="V13">
        <v>-3840</v>
      </c>
      <c r="W13">
        <v>600</v>
      </c>
      <c r="X13">
        <v>10000</v>
      </c>
      <c r="Y13">
        <v>0</v>
      </c>
      <c r="Z13">
        <v>0</v>
      </c>
      <c r="AA13" s="9">
        <v>3.083680555555556</v>
      </c>
      <c r="AB13" t="s">
        <v>102</v>
      </c>
    </row>
    <row r="14" spans="1:28" x14ac:dyDescent="0.45">
      <c r="A14">
        <v>13</v>
      </c>
      <c r="B14">
        <v>4</v>
      </c>
      <c r="C14" t="s">
        <v>40</v>
      </c>
      <c r="D14" t="s">
        <v>51</v>
      </c>
      <c r="E14" t="s">
        <v>103</v>
      </c>
      <c r="F14">
        <v>5000</v>
      </c>
      <c r="G14" t="s">
        <v>21</v>
      </c>
      <c r="H14" t="s">
        <v>22</v>
      </c>
      <c r="I14" t="s">
        <v>27</v>
      </c>
      <c r="J14" t="s">
        <v>28</v>
      </c>
      <c r="K14">
        <v>750</v>
      </c>
      <c r="L14">
        <v>1.08</v>
      </c>
      <c r="M14">
        <v>0</v>
      </c>
      <c r="N14" s="10">
        <v>45525.375</v>
      </c>
      <c r="O14" t="s">
        <v>89</v>
      </c>
      <c r="P14" t="s">
        <v>76</v>
      </c>
      <c r="R14" t="s">
        <v>56</v>
      </c>
      <c r="S14" t="s">
        <v>90</v>
      </c>
      <c r="T14">
        <v>1</v>
      </c>
      <c r="U14">
        <v>-12</v>
      </c>
      <c r="V14">
        <v>-5760</v>
      </c>
      <c r="W14">
        <v>750</v>
      </c>
      <c r="AA14" s="9">
        <v>5.994791666666667</v>
      </c>
      <c r="AB14" t="s">
        <v>91</v>
      </c>
    </row>
    <row r="15" spans="1:28" x14ac:dyDescent="0.45">
      <c r="A15">
        <v>14</v>
      </c>
      <c r="B15">
        <v>4</v>
      </c>
      <c r="C15" t="s">
        <v>40</v>
      </c>
      <c r="D15" t="s">
        <v>51</v>
      </c>
      <c r="E15" t="s">
        <v>103</v>
      </c>
      <c r="F15">
        <v>5000</v>
      </c>
      <c r="G15" t="s">
        <v>25</v>
      </c>
      <c r="H15" t="s">
        <v>26</v>
      </c>
      <c r="I15" t="s">
        <v>23</v>
      </c>
      <c r="J15" t="s">
        <v>24</v>
      </c>
      <c r="K15">
        <v>35</v>
      </c>
      <c r="M15">
        <v>10000</v>
      </c>
      <c r="N15" s="10">
        <v>45525.375</v>
      </c>
      <c r="O15" t="s">
        <v>104</v>
      </c>
      <c r="P15" t="s">
        <v>105</v>
      </c>
      <c r="Q15" t="s">
        <v>106</v>
      </c>
      <c r="R15" t="s">
        <v>56</v>
      </c>
      <c r="S15" t="s">
        <v>107</v>
      </c>
      <c r="T15">
        <v>0</v>
      </c>
      <c r="U15">
        <v>-12</v>
      </c>
      <c r="V15">
        <v>-5760</v>
      </c>
      <c r="W15">
        <v>175</v>
      </c>
      <c r="X15">
        <v>10000</v>
      </c>
      <c r="Y15">
        <v>0</v>
      </c>
      <c r="Z15">
        <v>0</v>
      </c>
      <c r="AA15" s="9">
        <v>0.1215277777777778</v>
      </c>
      <c r="AB15" t="s">
        <v>108</v>
      </c>
    </row>
    <row r="16" spans="1:28" x14ac:dyDescent="0.45">
      <c r="A16">
        <v>15</v>
      </c>
      <c r="B16">
        <v>4</v>
      </c>
      <c r="C16" t="s">
        <v>40</v>
      </c>
      <c r="D16" t="s">
        <v>51</v>
      </c>
      <c r="E16" t="s">
        <v>103</v>
      </c>
      <c r="F16">
        <v>5000</v>
      </c>
      <c r="G16" t="s">
        <v>29</v>
      </c>
      <c r="H16" t="s">
        <v>30</v>
      </c>
      <c r="I16" t="s">
        <v>23</v>
      </c>
      <c r="J16" t="s">
        <v>31</v>
      </c>
      <c r="K16">
        <v>30</v>
      </c>
      <c r="L16">
        <v>7.2</v>
      </c>
      <c r="M16">
        <v>10000</v>
      </c>
      <c r="N16" s="10">
        <v>45525.375</v>
      </c>
      <c r="O16" t="s">
        <v>105</v>
      </c>
      <c r="P16" t="s">
        <v>93</v>
      </c>
      <c r="Q16" t="s">
        <v>109</v>
      </c>
      <c r="R16" t="s">
        <v>56</v>
      </c>
      <c r="S16" t="s">
        <v>110</v>
      </c>
      <c r="T16">
        <v>0</v>
      </c>
      <c r="U16">
        <v>-12</v>
      </c>
      <c r="V16">
        <v>-5760</v>
      </c>
      <c r="W16">
        <v>150</v>
      </c>
      <c r="X16">
        <v>10000</v>
      </c>
      <c r="Y16">
        <v>0</v>
      </c>
      <c r="Z16">
        <v>0</v>
      </c>
      <c r="AA16" s="9">
        <v>0.77118055555555554</v>
      </c>
      <c r="AB16" t="s">
        <v>111</v>
      </c>
    </row>
    <row r="17" spans="1:28" x14ac:dyDescent="0.45">
      <c r="A17">
        <v>16</v>
      </c>
      <c r="B17">
        <v>5</v>
      </c>
      <c r="C17" t="s">
        <v>41</v>
      </c>
      <c r="D17" t="s">
        <v>51</v>
      </c>
      <c r="E17" t="s">
        <v>112</v>
      </c>
      <c r="F17">
        <v>3000</v>
      </c>
      <c r="G17" t="s">
        <v>21</v>
      </c>
      <c r="H17" t="s">
        <v>22</v>
      </c>
      <c r="I17" t="s">
        <v>23</v>
      </c>
      <c r="J17" t="s">
        <v>24</v>
      </c>
      <c r="K17">
        <v>40</v>
      </c>
      <c r="L17">
        <v>1.08</v>
      </c>
      <c r="M17">
        <v>10000</v>
      </c>
      <c r="N17" s="10">
        <v>45525.375</v>
      </c>
      <c r="O17" t="s">
        <v>89</v>
      </c>
      <c r="P17" t="s">
        <v>113</v>
      </c>
      <c r="Q17" t="s">
        <v>114</v>
      </c>
      <c r="R17" t="s">
        <v>56</v>
      </c>
      <c r="S17" t="s">
        <v>87</v>
      </c>
      <c r="T17">
        <v>0</v>
      </c>
      <c r="U17">
        <v>-11</v>
      </c>
      <c r="V17">
        <v>-5280</v>
      </c>
      <c r="W17">
        <v>120</v>
      </c>
      <c r="X17">
        <v>10000</v>
      </c>
      <c r="Y17">
        <v>0</v>
      </c>
      <c r="Z17">
        <v>0</v>
      </c>
      <c r="AA17" s="9">
        <v>8.3333333333333329E-2</v>
      </c>
      <c r="AB17" t="s">
        <v>88</v>
      </c>
    </row>
    <row r="18" spans="1:28" x14ac:dyDescent="0.45">
      <c r="A18">
        <v>17</v>
      </c>
      <c r="B18">
        <v>5</v>
      </c>
      <c r="C18" t="s">
        <v>41</v>
      </c>
      <c r="D18" t="s">
        <v>51</v>
      </c>
      <c r="E18" t="s">
        <v>112</v>
      </c>
      <c r="F18">
        <v>3000</v>
      </c>
      <c r="G18" t="s">
        <v>25</v>
      </c>
      <c r="H18" t="s">
        <v>26</v>
      </c>
      <c r="I18" t="s">
        <v>23</v>
      </c>
      <c r="J18" t="s">
        <v>31</v>
      </c>
      <c r="K18">
        <v>40</v>
      </c>
      <c r="L18">
        <v>7.2</v>
      </c>
      <c r="M18">
        <v>10000</v>
      </c>
      <c r="N18" s="10">
        <v>45525.375</v>
      </c>
      <c r="O18" t="s">
        <v>113</v>
      </c>
      <c r="P18" t="s">
        <v>115</v>
      </c>
      <c r="Q18" t="s">
        <v>116</v>
      </c>
      <c r="R18" t="s">
        <v>56</v>
      </c>
      <c r="S18" t="s">
        <v>87</v>
      </c>
      <c r="T18">
        <v>0</v>
      </c>
      <c r="U18">
        <v>-11</v>
      </c>
      <c r="V18">
        <v>-5280</v>
      </c>
      <c r="W18">
        <v>120</v>
      </c>
      <c r="X18">
        <v>10000</v>
      </c>
      <c r="Y18">
        <v>0</v>
      </c>
      <c r="Z18">
        <v>0</v>
      </c>
      <c r="AA18" s="9">
        <v>8.3333333333333329E-2</v>
      </c>
      <c r="AB18" t="s">
        <v>88</v>
      </c>
    </row>
    <row r="19" spans="1:28" x14ac:dyDescent="0.45">
      <c r="A19">
        <v>18</v>
      </c>
      <c r="B19">
        <v>5</v>
      </c>
      <c r="C19" t="s">
        <v>41</v>
      </c>
      <c r="D19" t="s">
        <v>51</v>
      </c>
      <c r="E19" t="s">
        <v>112</v>
      </c>
      <c r="F19">
        <v>3000</v>
      </c>
      <c r="G19" t="s">
        <v>29</v>
      </c>
      <c r="H19" t="s">
        <v>30</v>
      </c>
      <c r="I19" t="s">
        <v>23</v>
      </c>
      <c r="J19" t="s">
        <v>31</v>
      </c>
      <c r="K19">
        <v>35</v>
      </c>
      <c r="L19">
        <v>7.2</v>
      </c>
      <c r="M19">
        <v>10000</v>
      </c>
      <c r="N19" s="10">
        <v>45525.375</v>
      </c>
      <c r="O19" t="s">
        <v>117</v>
      </c>
      <c r="P19" t="s">
        <v>118</v>
      </c>
      <c r="Q19" t="s">
        <v>119</v>
      </c>
      <c r="R19" t="s">
        <v>56</v>
      </c>
      <c r="S19" t="s">
        <v>120</v>
      </c>
      <c r="T19">
        <v>0</v>
      </c>
      <c r="U19">
        <v>-11</v>
      </c>
      <c r="V19">
        <v>-5280</v>
      </c>
      <c r="W19">
        <v>105</v>
      </c>
      <c r="X19">
        <v>10000</v>
      </c>
      <c r="Y19">
        <v>0</v>
      </c>
      <c r="Z19">
        <v>0</v>
      </c>
      <c r="AA19" s="9">
        <v>0.73958333333333337</v>
      </c>
      <c r="AB19" t="s">
        <v>121</v>
      </c>
    </row>
    <row r="20" spans="1:28" x14ac:dyDescent="0.45">
      <c r="A20" s="16">
        <v>20</v>
      </c>
      <c r="B20" s="16">
        <v>6</v>
      </c>
      <c r="C20" s="16" t="s">
        <v>42</v>
      </c>
      <c r="D20" s="16" t="s">
        <v>51</v>
      </c>
      <c r="E20" s="16" t="s">
        <v>75</v>
      </c>
      <c r="F20" s="16">
        <v>4000</v>
      </c>
      <c r="G20" s="16" t="s">
        <v>21</v>
      </c>
      <c r="H20" s="16" t="s">
        <v>22</v>
      </c>
      <c r="I20" s="16" t="s">
        <v>23</v>
      </c>
      <c r="J20" s="16" t="s">
        <v>24</v>
      </c>
      <c r="K20" s="16">
        <v>30</v>
      </c>
      <c r="L20" s="16">
        <v>7.2</v>
      </c>
      <c r="M20" s="16">
        <v>10000</v>
      </c>
      <c r="N20" s="17">
        <v>45525.375</v>
      </c>
      <c r="O20" s="16" t="s">
        <v>51</v>
      </c>
      <c r="P20" s="16" t="s">
        <v>122</v>
      </c>
      <c r="Q20" s="16" t="s">
        <v>61</v>
      </c>
      <c r="R20" s="16" t="s">
        <v>78</v>
      </c>
      <c r="S20" s="16" t="s">
        <v>87</v>
      </c>
      <c r="T20" s="16">
        <v>0</v>
      </c>
      <c r="U20" s="16">
        <v>-22</v>
      </c>
      <c r="V20" s="16">
        <v>-10560</v>
      </c>
      <c r="W20" s="16">
        <v>120</v>
      </c>
      <c r="X20" s="16">
        <v>10000</v>
      </c>
      <c r="Y20" s="16">
        <v>2</v>
      </c>
      <c r="Z20" s="16">
        <v>2</v>
      </c>
      <c r="AA20" s="9">
        <v>8.3333333333333329E-2</v>
      </c>
      <c r="AB20" t="s">
        <v>88</v>
      </c>
    </row>
    <row r="21" spans="1:28" x14ac:dyDescent="0.45">
      <c r="A21" s="16">
        <v>21</v>
      </c>
      <c r="B21" s="16">
        <v>6</v>
      </c>
      <c r="C21" s="16" t="s">
        <v>42</v>
      </c>
      <c r="D21" s="16" t="s">
        <v>51</v>
      </c>
      <c r="E21" s="16" t="s">
        <v>75</v>
      </c>
      <c r="F21" s="16">
        <v>4000</v>
      </c>
      <c r="G21" s="16" t="s">
        <v>25</v>
      </c>
      <c r="H21" s="16" t="s">
        <v>26</v>
      </c>
      <c r="I21" s="16" t="s">
        <v>23</v>
      </c>
      <c r="J21" s="16" t="s">
        <v>31</v>
      </c>
      <c r="K21" s="16">
        <v>30</v>
      </c>
      <c r="L21" s="16"/>
      <c r="M21" s="16">
        <v>10000</v>
      </c>
      <c r="N21" s="17">
        <v>45525.375</v>
      </c>
      <c r="O21" s="16" t="s">
        <v>122</v>
      </c>
      <c r="P21" s="16" t="s">
        <v>123</v>
      </c>
      <c r="Q21" s="16" t="s">
        <v>87</v>
      </c>
      <c r="R21" s="16" t="s">
        <v>78</v>
      </c>
      <c r="S21" s="16" t="s">
        <v>87</v>
      </c>
      <c r="T21" s="16">
        <v>0</v>
      </c>
      <c r="U21" s="16">
        <v>-22</v>
      </c>
      <c r="V21" s="16">
        <v>-10560</v>
      </c>
      <c r="W21" s="16">
        <v>120</v>
      </c>
      <c r="X21" s="16">
        <v>10000</v>
      </c>
      <c r="Y21" s="16">
        <v>2</v>
      </c>
      <c r="Z21" s="16">
        <v>4</v>
      </c>
      <c r="AA21" s="9">
        <v>8.3333333333333329E-2</v>
      </c>
      <c r="AB21" t="s">
        <v>88</v>
      </c>
    </row>
    <row r="22" spans="1:28" x14ac:dyDescent="0.45">
      <c r="A22" s="16">
        <v>22</v>
      </c>
      <c r="B22" s="16">
        <v>6</v>
      </c>
      <c r="C22" s="16" t="s">
        <v>42</v>
      </c>
      <c r="D22" s="16" t="s">
        <v>51</v>
      </c>
      <c r="E22" s="16" t="s">
        <v>75</v>
      </c>
      <c r="F22" s="16">
        <v>4000</v>
      </c>
      <c r="G22" s="16" t="s">
        <v>29</v>
      </c>
      <c r="H22" s="16" t="s">
        <v>30</v>
      </c>
      <c r="I22" s="16" t="s">
        <v>23</v>
      </c>
      <c r="J22" s="16" t="s">
        <v>36</v>
      </c>
      <c r="K22" s="16">
        <v>30</v>
      </c>
      <c r="L22" s="16">
        <v>1.08</v>
      </c>
      <c r="M22" s="16">
        <v>10000</v>
      </c>
      <c r="N22" s="17">
        <v>45525.375</v>
      </c>
      <c r="O22" s="16" t="s">
        <v>124</v>
      </c>
      <c r="P22" s="16" t="s">
        <v>53</v>
      </c>
      <c r="Q22" s="16" t="s">
        <v>125</v>
      </c>
      <c r="R22" s="16" t="s">
        <v>78</v>
      </c>
      <c r="S22" s="16" t="s">
        <v>87</v>
      </c>
      <c r="T22" s="16">
        <v>0</v>
      </c>
      <c r="U22" s="16">
        <v>-22</v>
      </c>
      <c r="V22" s="16">
        <v>-10560</v>
      </c>
      <c r="W22" s="16">
        <v>120</v>
      </c>
      <c r="X22" s="16">
        <v>10000</v>
      </c>
      <c r="Y22" s="16">
        <v>2</v>
      </c>
      <c r="Z22" s="16">
        <v>6</v>
      </c>
      <c r="AA22" s="9">
        <v>8.3333333333333329E-2</v>
      </c>
      <c r="AB22" t="s">
        <v>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/>
  </sheetViews>
  <sheetFormatPr defaultRowHeight="14.25" x14ac:dyDescent="0.45"/>
  <sheetData>
    <row r="1" spans="1:6" x14ac:dyDescent="0.45">
      <c r="A1" s="15" t="s">
        <v>2</v>
      </c>
      <c r="B1" s="15" t="s">
        <v>126</v>
      </c>
      <c r="C1" s="15" t="s">
        <v>127</v>
      </c>
      <c r="D1" s="15" t="s">
        <v>44</v>
      </c>
      <c r="E1" s="15" t="s">
        <v>128</v>
      </c>
      <c r="F1" s="15" t="s">
        <v>129</v>
      </c>
    </row>
    <row r="2" spans="1:6" x14ac:dyDescent="0.45">
      <c r="A2" t="s">
        <v>42</v>
      </c>
      <c r="B2">
        <v>360</v>
      </c>
      <c r="C2">
        <v>360</v>
      </c>
      <c r="D2">
        <v>-10560</v>
      </c>
      <c r="E2">
        <v>-10920</v>
      </c>
      <c r="F2" t="s">
        <v>130</v>
      </c>
    </row>
    <row r="3" spans="1:6" x14ac:dyDescent="0.45">
      <c r="A3" t="s">
        <v>20</v>
      </c>
      <c r="B3">
        <v>2241</v>
      </c>
      <c r="C3">
        <v>2151</v>
      </c>
      <c r="D3">
        <v>-6960</v>
      </c>
      <c r="E3">
        <v>-9111</v>
      </c>
      <c r="F3" t="s">
        <v>131</v>
      </c>
    </row>
    <row r="4" spans="1:6" x14ac:dyDescent="0.45">
      <c r="A4" t="s">
        <v>38</v>
      </c>
      <c r="B4">
        <v>940</v>
      </c>
      <c r="C4">
        <v>700</v>
      </c>
      <c r="D4">
        <v>-6720</v>
      </c>
      <c r="E4">
        <v>-7420</v>
      </c>
      <c r="F4" t="s">
        <v>132</v>
      </c>
    </row>
    <row r="5" spans="1:6" x14ac:dyDescent="0.45">
      <c r="A5" t="s">
        <v>40</v>
      </c>
      <c r="B5">
        <v>1075</v>
      </c>
      <c r="C5">
        <v>1075</v>
      </c>
      <c r="D5">
        <v>-5760</v>
      </c>
      <c r="E5">
        <v>-6835</v>
      </c>
      <c r="F5" t="s">
        <v>133</v>
      </c>
    </row>
    <row r="6" spans="1:6" x14ac:dyDescent="0.45">
      <c r="A6" t="s">
        <v>39</v>
      </c>
      <c r="B6">
        <v>2490</v>
      </c>
      <c r="C6">
        <v>2490</v>
      </c>
      <c r="D6">
        <v>-3840</v>
      </c>
      <c r="E6">
        <v>-6330</v>
      </c>
      <c r="F6" t="s">
        <v>134</v>
      </c>
    </row>
    <row r="7" spans="1:6" x14ac:dyDescent="0.45">
      <c r="A7" t="s">
        <v>41</v>
      </c>
      <c r="B7">
        <v>345</v>
      </c>
      <c r="C7">
        <v>0</v>
      </c>
      <c r="D7">
        <v>-5280</v>
      </c>
      <c r="E7">
        <v>-5280</v>
      </c>
      <c r="F7" t="s">
        <v>135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"/>
  <sheetViews>
    <sheetView workbookViewId="0">
      <selection sqref="A1:S1"/>
    </sheetView>
  </sheetViews>
  <sheetFormatPr defaultRowHeight="14.25" x14ac:dyDescent="0.45"/>
  <sheetData>
    <row r="1" spans="1:19" ht="42.75" customHeight="1" x14ac:dyDescent="0.4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7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s="8" t="s">
        <v>45</v>
      </c>
    </row>
    <row r="2" spans="1:1" x14ac:dyDescent="0.45">
      <c r="A2" s="9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C4"/>
  <sheetViews>
    <sheetView workbookViewId="0">
      <selection activeCell="C5" sqref="C5"/>
    </sheetView>
  </sheetViews>
  <sheetFormatPr defaultRowHeight="14.25" x14ac:dyDescent="0.45"/>
  <cols>
    <col min="2" max="2" width="13.1328125" bestFit="1" customWidth="1"/>
  </cols>
  <sheetData>
    <row r="1" spans="1:3" x14ac:dyDescent="0.45">
      <c r="A1" t="s">
        <v>136</v>
      </c>
      <c r="B1" t="s">
        <v>6</v>
      </c>
      <c r="C1" t="s">
        <v>137</v>
      </c>
    </row>
    <row r="2" spans="1:3" x14ac:dyDescent="0.45">
      <c r="A2" t="s">
        <v>20</v>
      </c>
      <c r="B2" t="s">
        <v>25</v>
      </c>
      <c r="C2">
        <v>5</v>
      </c>
    </row>
    <row r="3" spans="1:3" x14ac:dyDescent="0.45">
      <c r="A3" t="s">
        <v>38</v>
      </c>
      <c r="B3" t="s">
        <v>29</v>
      </c>
      <c r="C3">
        <v>5</v>
      </c>
    </row>
    <row r="4" spans="1:3" x14ac:dyDescent="0.45">
      <c r="A4" t="s">
        <v>39</v>
      </c>
      <c r="B4" t="s">
        <v>21</v>
      </c>
      <c r="C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A4"/>
  <sheetViews>
    <sheetView workbookViewId="0">
      <selection sqref="A1:A4"/>
    </sheetView>
  </sheetViews>
  <sheetFormatPr defaultRowHeight="14.25" x14ac:dyDescent="0.45"/>
  <sheetData>
    <row r="1" spans="1:1" x14ac:dyDescent="0.45">
      <c r="A1" t="s">
        <v>138</v>
      </c>
    </row>
    <row r="2" spans="1:1" x14ac:dyDescent="0.45">
      <c r="A2" t="s">
        <v>24</v>
      </c>
    </row>
    <row r="3" spans="1:1" x14ac:dyDescent="0.45">
      <c r="A3" t="s">
        <v>31</v>
      </c>
    </row>
    <row r="4" spans="1:1" x14ac:dyDescent="0.45">
      <c r="A4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G4"/>
  <sheetViews>
    <sheetView workbookViewId="0">
      <selection activeCell="B2" sqref="B2:G4"/>
    </sheetView>
  </sheetViews>
  <sheetFormatPr defaultRowHeight="14.25" x14ac:dyDescent="0.45"/>
  <cols>
    <col min="2" max="2" width="8.19921875" bestFit="1" customWidth="1"/>
  </cols>
  <sheetData>
    <row r="1" spans="1:7" x14ac:dyDescent="0.45">
      <c r="A1" t="s">
        <v>139</v>
      </c>
      <c r="B1" t="s">
        <v>20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4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</vt:lpstr>
      <vt:lpstr>prodet</vt:lpstr>
      <vt:lpstr>Product Times</vt:lpstr>
      <vt:lpstr>Addln</vt:lpstr>
      <vt:lpstr>RunTime</vt:lpstr>
      <vt:lpstr>Outsource Time</vt:lpstr>
      <vt:lpstr>Machines</vt:lpstr>
      <vt:lpstr>Similarity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Murali (Student)</dc:creator>
  <cp:lastModifiedBy>Deepika Murali (Student)</cp:lastModifiedBy>
  <dcterms:created xsi:type="dcterms:W3CDTF">2024-05-04T15:24:57Z</dcterms:created>
  <dcterms:modified xsi:type="dcterms:W3CDTF">2024-09-10T14:10:57Z</dcterms:modified>
</cp:coreProperties>
</file>